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55" windowWidth="19320" windowHeight="9105" tabRatio="601" firstSheet="3" activeTab="3"/>
  </bookViews>
  <sheets>
    <sheet name="StructMSU" sheetId="1" state="hidden" r:id="rId1"/>
    <sheet name="Managers" sheetId="2" state="hidden" r:id="rId2"/>
    <sheet name="EPlan" sheetId="3" state="hidden" r:id="rId3"/>
    <sheet name="EPlanC" sheetId="4" r:id="rId4"/>
    <sheet name="WPlan" sheetId="5" state="hidden" r:id="rId5"/>
    <sheet name="ETList" sheetId="6" state="hidden" r:id="rId6"/>
    <sheet name="SKF" sheetId="7" state="hidden" r:id="rId7"/>
    <sheet name="SKAF" sheetId="8" state="hidden" r:id="rId8"/>
    <sheet name="SKA" sheetId="9" state="hidden" r:id="rId9"/>
    <sheet name="PrSubject" sheetId="10" state="hidden" r:id="rId10"/>
    <sheet name="PRSPECS" sheetId="11" state="hidden" r:id="rId11"/>
    <sheet name="Statent" sheetId="12" state="hidden" r:id="rId12"/>
    <sheet name="PlanStand" sheetId="13" state="hidden" r:id="rId13"/>
    <sheet name="PRSPSUB" sheetId="14" state="hidden" r:id="rId14"/>
    <sheet name="ZAJA" sheetId="15" state="hidden" r:id="rId15"/>
    <sheet name="PrQ" sheetId="16" state="hidden" r:id="rId16"/>
    <sheet name="QARG" sheetId="17" state="hidden" r:id="rId17"/>
    <sheet name="FINPL" sheetId="18" state="hidden" r:id="rId18"/>
    <sheet name="ANPL" sheetId="19" state="hidden" r:id="rId19"/>
    <sheet name="ISPSUB" sheetId="20" state="hidden" r:id="rId20"/>
    <sheet name="BSEP" sheetId="21" state="hidden" r:id="rId21"/>
  </sheets>
  <definedNames>
    <definedName name="EP" localSheetId="3">'EPlanC'!#REF!</definedName>
    <definedName name="EP">'EPlan'!$C$47</definedName>
    <definedName name="KCU">'EPlanC'!$A$1</definedName>
    <definedName name="MPNE">'EPlanC'!$A$2</definedName>
    <definedName name="MSTotal" localSheetId="3">'EPlanC'!$B$38</definedName>
    <definedName name="MSTotal">'EPlan'!$B$40</definedName>
    <definedName name="TACU">'EPlanC'!#REF!</definedName>
    <definedName name="TExam" localSheetId="3">'EPlanC'!$B$42</definedName>
    <definedName name="TExam">'EPlan'!$B$42</definedName>
    <definedName name="_xlnm.Print_Titles" localSheetId="18">'ANPL'!$6:$8</definedName>
    <definedName name="_xlnm.Print_Titles" localSheetId="20">'BSEP'!$7:$7</definedName>
    <definedName name="_xlnm.Print_Titles" localSheetId="2">'EPlan'!$27:$34</definedName>
    <definedName name="_xlnm.Print_Titles" localSheetId="3">'EPlanC'!$25:$32</definedName>
    <definedName name="_xlnm.Print_Titles" localSheetId="5">'ETList'!$13:$13</definedName>
    <definedName name="_xlnm.Print_Titles" localSheetId="17">'FINPL'!$3:$3</definedName>
    <definedName name="_xlnm.Print_Titles" localSheetId="19">'ISPSUB'!$1:$1</definedName>
    <definedName name="_xlnm.Print_Titles" localSheetId="1">'Managers'!$4:$5</definedName>
    <definedName name="_xlnm.Print_Titles" localSheetId="15">'PrQ'!$2:$2</definedName>
    <definedName name="_xlnm.Print_Titles" localSheetId="10">'PRSPECS'!$1:$2</definedName>
    <definedName name="_xlnm.Print_Titles" localSheetId="13">'PRSPSUB'!$1:$2</definedName>
    <definedName name="_xlnm.Print_Titles" localSheetId="9">'PrSubject'!$4:$4</definedName>
    <definedName name="_xlnm.Print_Titles" localSheetId="16">'QARG'!$5:$5</definedName>
    <definedName name="_xlnm.Print_Titles" localSheetId="8">'SKA'!$5:$6</definedName>
    <definedName name="_xlnm.Print_Titles" localSheetId="6">'SKF'!$3:$4</definedName>
    <definedName name="_xlnm.Print_Titles" localSheetId="0">'StructMSU'!$5:$6</definedName>
    <definedName name="_xlnm.Print_Titles" localSheetId="4">'WPlan'!$8:$11</definedName>
    <definedName name="_xlnm.Print_Titles" localSheetId="14">'ZAJA'!$6:$7</definedName>
    <definedName name="_xlnm.Print_Area" localSheetId="2">'EPlan'!$B$1:$BY$48</definedName>
    <definedName name="_xlnm.Print_Area" localSheetId="19">'ISPSUB'!$A$1:$I$2</definedName>
    <definedName name="_xlnm.Print_Area" localSheetId="10">'PRSPECS'!$A$1:$I$2</definedName>
  </definedNames>
  <calcPr fullCalcOnLoad="1"/>
</workbook>
</file>

<file path=xl/sharedStrings.xml><?xml version="1.0" encoding="utf-8"?>
<sst xmlns="http://schemas.openxmlformats.org/spreadsheetml/2006/main" count="1166" uniqueCount="430">
  <si>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</si>
  <si>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</si>
  <si>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</si>
  <si>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</si>
  <si>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</si>
  <si>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</si>
  <si>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</si>
  <si>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</si>
  <si>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</si>
  <si>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</si>
  <si>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</si>
  <si>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</si>
  <si>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</si>
  <si>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</si>
  <si>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</si>
  <si>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</si>
  <si>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</si>
  <si>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</si>
  <si>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</si>
  <si>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</si>
  <si>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</si>
  <si>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</si>
  <si>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</si>
  <si>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</si>
  <si>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</si>
  <si>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</si>
  <si>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</si>
  <si>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</si>
  <si>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</si>
  <si>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</si>
  <si>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</si>
  <si>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</si>
  <si>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</si>
  <si>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</si>
  <si>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</si>
  <si>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</si>
  <si>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</si>
  <si>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</si>
  <si>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</si>
  <si>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</si>
  <si>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</si>
  <si>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</si>
  <si>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</si>
  <si>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</si>
  <si>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</si>
  <si>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</si>
  <si>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</si>
  <si>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</si>
  <si>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</si>
  <si>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</si>
  <si>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</si>
  <si>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</si>
  <si>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</si>
  <si>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</si>
  <si>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</si>
  <si>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</si>
  <si>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</si>
  <si>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</si>
  <si>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</si>
  <si>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</si>
  <si>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</si>
  <si>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</si>
  <si>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</si>
  <si>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</si>
  <si>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</si>
  <si>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</si>
  <si>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</si>
  <si>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</si>
  <si>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</si>
  <si>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</si>
  <si>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</si>
  <si>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</si>
  <si>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</si>
  <si>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</si>
  <si>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</si>
  <si>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</si>
  <si>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</si>
  <si>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</si>
  <si>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</si>
  <si>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</si>
  <si>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</si>
  <si>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</si>
  <si>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</si>
  <si>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</si>
  <si>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</si>
  <si>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</si>
  <si>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</si>
  <si>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</si>
  <si>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</si>
  <si>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</si>
  <si>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</si>
  <si>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</si>
  <si>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</si>
  <si>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</si>
  <si>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</si>
  <si>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</si>
  <si>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</si>
  <si>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</si>
  <si>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</si>
  <si>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</si>
  <si>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</si>
  <si>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</si>
  <si>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</si>
  <si>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</si>
  <si>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</si>
  <si>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</si>
  <si>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</si>
  <si>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</si>
  <si>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</si>
  <si>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</si>
  <si>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</si>
  <si>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</si>
  <si>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</si>
  <si>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</si>
  <si>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</si>
  <si>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</si>
  <si>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</si>
  <si>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</si>
  <si>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</si>
  <si>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</si>
  <si>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</si>
  <si>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</si>
  <si>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</si>
  <si>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</si>
  <si>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</si>
  <si>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</si>
  <si>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</si>
  <si>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</si>
  <si>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</si>
  <si>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</si>
  <si>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</si>
  <si>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</si>
  <si>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</si>
  <si>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</si>
  <si>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</si>
  <si>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</si>
  <si>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</si>
  <si>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</si>
  <si>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</si>
  <si>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</si>
  <si>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</si>
  <si>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</si>
  <si>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</si>
  <si>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</si>
  <si>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</si>
  <si>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</si>
  <si>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</si>
  <si>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</si>
  <si>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</si>
  <si>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</si>
  <si>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</si>
  <si>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</si>
  <si>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</si>
  <si>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</si>
  <si>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</si>
  <si>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</si>
  <si>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</si>
  <si>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</si>
  <si>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</si>
  <si>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</si>
  <si>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</si>
  <si>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</si>
  <si>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</si>
  <si>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</si>
  <si>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</si>
  <si>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</si>
  <si>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</si>
  <si>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</si>
  <si>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</si>
  <si>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</si>
  <si>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</si>
  <si>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</si>
  <si>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</si>
  <si>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</si>
  <si>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</si>
  <si>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</si>
  <si>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</si>
  <si>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</si>
  <si>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</si>
  <si>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</si>
  <si>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</si>
  <si>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</si>
  <si>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</si>
  <si>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</si>
  <si>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</si>
  <si>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</si>
  <si>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</si>
  <si>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</si>
  <si>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</si>
  <si>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</si>
  <si>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</si>
  <si>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</si>
  <si>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</si>
  <si>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</si>
  <si>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</si>
  <si>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</si>
  <si>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</si>
  <si>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</si>
  <si>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</si>
  <si>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</si>
  <si>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</si>
  <si>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</si>
  <si>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</si>
  <si>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</si>
  <si>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</si>
  <si>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</si>
  <si>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</si>
  <si>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</si>
  <si>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</si>
  <si>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</si>
  <si>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</si>
  <si>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</si>
  <si>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</si>
  <si>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</si>
  <si>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</si>
  <si>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</si>
  <si>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</si>
  <si>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</si>
  <si>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</si>
  <si>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</si>
  <si>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</si>
  <si>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</si>
  <si>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</si>
  <si>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</si>
  <si>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</si>
  <si>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</si>
  <si>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</si>
  <si>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</si>
  <si>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</si>
  <si>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</si>
  <si>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</si>
  <si>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</si>
  <si>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</si>
  <si>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</si>
  <si>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</si>
  <si>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</si>
  <si>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</si>
  <si>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</si>
  <si>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</si>
  <si>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</si>
  <si>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</si>
  <si>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</si>
  <si>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</si>
  <si>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</si>
  <si>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</si>
  <si>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</si>
  <si>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</si>
  <si>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</si>
  <si>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</si>
  <si>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</si>
  <si>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</si>
  <si>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</si>
  <si>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</si>
  <si>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</si>
  <si>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</si>
  <si>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</si>
  <si>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</si>
  <si>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</si>
  <si>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</si>
  <si>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</si>
  <si>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</si>
  <si>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</si>
  <si>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</si>
  <si>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В. А. Садовничий</t>
  </si>
  <si>
    <t>академик РАН</t>
  </si>
  <si>
    <t>ФИЗИЧЕСКИЙ ФАКУЛЬТЕТ</t>
  </si>
  <si>
    <t>МС_АСТРОНОМИЯ</t>
  </si>
  <si>
    <t xml:space="preserve">СПЕЦИАЛИСТ                                                                                                                                                      </t>
  </si>
  <si>
    <t xml:space="preserve">6 лет               </t>
  </si>
  <si>
    <t>специальность</t>
  </si>
  <si>
    <t>011501.65 "Астрономия"</t>
  </si>
  <si>
    <t xml:space="preserve">  соответствует ОС_МГУ специалиста по специальности 011501.65 "Астрономия"</t>
  </si>
  <si>
    <t>=</t>
  </si>
  <si>
    <t>БАЗ</t>
  </si>
  <si>
    <t>БАЗОВАЯ ЧАСТЬ</t>
  </si>
  <si>
    <t>Б-ОК</t>
  </si>
  <si>
    <t>Общекультурный</t>
  </si>
  <si>
    <t>4,0</t>
  </si>
  <si>
    <t>История</t>
  </si>
  <si>
    <t>Философия</t>
  </si>
  <si>
    <t>3,0</t>
  </si>
  <si>
    <t>2,0</t>
  </si>
  <si>
    <t>3,8</t>
  </si>
  <si>
    <t>1,2,4,5,6,7</t>
  </si>
  <si>
    <t>Безопасность жизнедеятельности</t>
  </si>
  <si>
    <t>Физическая культура</t>
  </si>
  <si>
    <t>Б-МиКП</t>
  </si>
  <si>
    <t>По общей математике и компъютерной подготовке</t>
  </si>
  <si>
    <t>Модуль "Математика"</t>
  </si>
  <si>
    <t xml:space="preserve">    Аналитическая геометрия</t>
  </si>
  <si>
    <t xml:space="preserve">    Математический анализ</t>
  </si>
  <si>
    <t>6,0</t>
  </si>
  <si>
    <t>5,0</t>
  </si>
  <si>
    <t>1,2,3</t>
  </si>
  <si>
    <t>1,2</t>
  </si>
  <si>
    <t xml:space="preserve">    Линейная алгебра</t>
  </si>
  <si>
    <t xml:space="preserve">    Дифференциальные уравнения</t>
  </si>
  <si>
    <t xml:space="preserve">    Интегральные уравнения и вариационное исчисление</t>
  </si>
  <si>
    <t xml:space="preserve">    Методы математической физики</t>
  </si>
  <si>
    <t>5,6</t>
  </si>
  <si>
    <t xml:space="preserve">    Теория вероятностей и математическая статистика</t>
  </si>
  <si>
    <t>Модуль "Информатика"</t>
  </si>
  <si>
    <t xml:space="preserve">    Основы математического моделирования</t>
  </si>
  <si>
    <t xml:space="preserve">    Численные методы</t>
  </si>
  <si>
    <t xml:space="preserve">    Программирование и информатика</t>
  </si>
  <si>
    <t>Б-ПРОФ</t>
  </si>
  <si>
    <t>Профессиональный</t>
  </si>
  <si>
    <t>Модуль "Общая физика"</t>
  </si>
  <si>
    <t xml:space="preserve">    Механика</t>
  </si>
  <si>
    <t>7,0</t>
  </si>
  <si>
    <t xml:space="preserve">    Молекулярная физика</t>
  </si>
  <si>
    <t xml:space="preserve">    Электромагнетизм</t>
  </si>
  <si>
    <t xml:space="preserve">    Оптика</t>
  </si>
  <si>
    <t xml:space="preserve">    Физика атомного ядра и частиц</t>
  </si>
  <si>
    <t>4,5</t>
  </si>
  <si>
    <t>1,2,3,4</t>
  </si>
  <si>
    <t>Модуль "Теоретическая физика"</t>
  </si>
  <si>
    <t xml:space="preserve">    Теоретическая механика</t>
  </si>
  <si>
    <t>Модуль "Астрономия"</t>
  </si>
  <si>
    <t xml:space="preserve">    Общая астрономия</t>
  </si>
  <si>
    <t xml:space="preserve">    Сферическая астрономия</t>
  </si>
  <si>
    <t xml:space="preserve">    Галактическая астрономия</t>
  </si>
  <si>
    <t xml:space="preserve">    Астрометрия</t>
  </si>
  <si>
    <t xml:space="preserve">    Общая астрофизика</t>
  </si>
  <si>
    <t xml:space="preserve">    Практическая астрофизика</t>
  </si>
  <si>
    <t xml:space="preserve">    Геофизика и физика планет</t>
  </si>
  <si>
    <t xml:space="preserve">    Радиофизика</t>
  </si>
  <si>
    <t xml:space="preserve">    Математическая обработка наблюдений</t>
  </si>
  <si>
    <t xml:space="preserve">    Гравиметрия</t>
  </si>
  <si>
    <t xml:space="preserve">    Небесная механика</t>
  </si>
  <si>
    <t>6,7,8,9</t>
  </si>
  <si>
    <t>Модуль "Современное естествознание"</t>
  </si>
  <si>
    <t xml:space="preserve">    Современные проблемы астрономии</t>
  </si>
  <si>
    <t xml:space="preserve">    Общая физическая химия</t>
  </si>
  <si>
    <t>ВАРИА</t>
  </si>
  <si>
    <t>ВАРИАТИВНАЯ ЧАСТЬ</t>
  </si>
  <si>
    <t>В-ЕН</t>
  </si>
  <si>
    <t>Естественно-научный</t>
  </si>
  <si>
    <t>Математика</t>
  </si>
  <si>
    <t xml:space="preserve">    Математические дисциплины по выбору</t>
  </si>
  <si>
    <t>9,11</t>
  </si>
  <si>
    <t xml:space="preserve">    Дисциплины компьютерной физики по выбору</t>
  </si>
  <si>
    <t>В-ПД</t>
  </si>
  <si>
    <t>История и методология астрономии</t>
  </si>
  <si>
    <t>Практикум по радиоэлектронике</t>
  </si>
  <si>
    <t>Спецкурс кафедры (по выбору)</t>
  </si>
  <si>
    <t>10,0</t>
  </si>
  <si>
    <t>12,0</t>
  </si>
  <si>
    <t>14,0</t>
  </si>
  <si>
    <t>Пр_НИР</t>
  </si>
  <si>
    <t>Практики и научно-исследовательской работа</t>
  </si>
  <si>
    <t>Прак</t>
  </si>
  <si>
    <t>Практики</t>
  </si>
  <si>
    <t>7,8,9</t>
  </si>
  <si>
    <t>0,0</t>
  </si>
  <si>
    <t>НИР</t>
  </si>
  <si>
    <t>Научно-исследовательской работа</t>
  </si>
  <si>
    <t>11,12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</si>
  <si>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</si>
  <si>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</si>
  <si>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</si>
  <si>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</si>
  <si>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специальности "Астрономия"</t>
  </si>
  <si>
    <t>ВР</t>
  </si>
  <si>
    <t>Выпускные работы и проекты</t>
  </si>
  <si>
    <t>Подготовка и защита выпускной квалификационной работы</t>
  </si>
  <si>
    <t>36,0</t>
  </si>
  <si>
    <t>34,0</t>
  </si>
  <si>
    <t>32,0</t>
  </si>
  <si>
    <t>30,0</t>
  </si>
  <si>
    <t>29,5</t>
  </si>
  <si>
    <t>29,3</t>
  </si>
  <si>
    <t>34,1</t>
  </si>
  <si>
    <t>30,1</t>
  </si>
  <si>
    <t>33,0</t>
  </si>
  <si>
    <t>29,0</t>
  </si>
  <si>
    <t>31,0</t>
  </si>
  <si>
    <t>28,0</t>
  </si>
  <si>
    <t>1,4</t>
  </si>
  <si>
    <t>1,6</t>
  </si>
  <si>
    <t>1,5</t>
  </si>
  <si>
    <t>1,3</t>
  </si>
  <si>
    <t>366,0</t>
  </si>
  <si>
    <t>Составлен в соответствии с Образовательным стандартом МГУ имени М.В.Ломоносова по специальности 011501 "Астрономия"</t>
  </si>
  <si>
    <t>1,2,3, 4,5</t>
  </si>
  <si>
    <t>7,7,8, 9,9,10, 10,11, 11</t>
  </si>
  <si>
    <t>7,8,8, 9,9,10, 10,11, 11,11</t>
  </si>
  <si>
    <t>Правоведение (*)</t>
  </si>
  <si>
    <t>Экономика (*)</t>
  </si>
  <si>
    <t>П Р И М Е Ч А Н И Я</t>
  </si>
  <si>
    <t>*</t>
  </si>
  <si>
    <t>**</t>
  </si>
  <si>
    <t>***</t>
  </si>
  <si>
    <t xml:space="preserve">Ученый Совет физического факультета имеет право вносить изменения в учебный план </t>
  </si>
  <si>
    <t xml:space="preserve">       Утверждено</t>
  </si>
  <si>
    <t>в соответствии с Образовательным Стандартом МГУ</t>
  </si>
  <si>
    <t xml:space="preserve"> Ученым Советом Физического факультета МГУ</t>
  </si>
  <si>
    <t>"____"</t>
  </si>
  <si>
    <t>________________</t>
  </si>
  <si>
    <t xml:space="preserve">   Декан</t>
  </si>
  <si>
    <t>Физического факультета МГУ</t>
  </si>
  <si>
    <t xml:space="preserve">   профессор</t>
  </si>
  <si>
    <t xml:space="preserve">       Н. Н. Сысоев</t>
  </si>
  <si>
    <t xml:space="preserve">           Проректор  Московского  государственного  университета</t>
  </si>
  <si>
    <t xml:space="preserve">профессор </t>
  </si>
  <si>
    <t>П. В. Вржещ</t>
  </si>
  <si>
    <t xml:space="preserve">"Общий физический практикум" (3-й семестр), "Электродинамика" (5-й семестр), "Квантовая теория" (6-й семестр), "Термодинамика и статистическая физика" (7-й семестр), </t>
  </si>
  <si>
    <t>"Специальный астрономический практикум" (8-й, 9-й семестр), "Астрономическая практика" (5-й семестр), "Практика по специальности" (7-й семестр) - "зачет с оценкой".</t>
  </si>
  <si>
    <t>Форма отчетности по дисциплинам "Правоведение", "Экономика", "Русский язык и культура речи", "Иностранный язык" (7-й семестр), "Атомная физика" (4-й семестр), "Теория функций комплексной переменной" (3-й семестр),</t>
  </si>
  <si>
    <t>Русский язык и культура речи (*)</t>
  </si>
  <si>
    <t>Иностранный язык (*)</t>
  </si>
  <si>
    <t xml:space="preserve">    Атомная физика (*)</t>
  </si>
  <si>
    <t xml:space="preserve">    Теория функций комплексной переменной (*)</t>
  </si>
  <si>
    <t xml:space="preserve">    Общий физический практикум (*)</t>
  </si>
  <si>
    <t xml:space="preserve">    Электродинамика (*)</t>
  </si>
  <si>
    <t xml:space="preserve">    Квантовая теория (*)</t>
  </si>
  <si>
    <t xml:space="preserve">    Специальный астрономический практикум (*)</t>
  </si>
  <si>
    <t>Астрономическая практика (*)</t>
  </si>
  <si>
    <t>Практика по специальности (*)</t>
  </si>
  <si>
    <t xml:space="preserve">    Термодинамика и статистическая физика (*)</t>
  </si>
  <si>
    <t>Форма отчетности в 9-м семестре - "зачет с оценкой"; выполнение лаборатории специализации реализуется в 7,8,9-м семестрах параллельно с теоретическим обучением</t>
  </si>
  <si>
    <t>Лаборатория специализации (**)</t>
  </si>
  <si>
    <t>Форма отчетности в 10-м семестре - "зачет с оценкой"; выполнение научно-исследовательской практики реализуется в 10-м семестре параллельно с теоретическим обучением</t>
  </si>
  <si>
    <t>****</t>
  </si>
  <si>
    <t>Форма отчетности в 8-м семестре - "зачет с оценкой"; выполнение курсовой работы реализуется в 8-м семестре параллельно с теоретическим обучением</t>
  </si>
  <si>
    <t>Научно-исследовательская практика (***)</t>
  </si>
  <si>
    <t>Курсовая работа (****)</t>
  </si>
  <si>
    <t>Форма отчетности в 11-м и 12-м семестрах - "зачет с оценкой"; выполнение научно-исследовательской работы реализуется в 11,12-м сем-х параллельно с теоретическим обучением.</t>
  </si>
  <si>
    <t>*****</t>
  </si>
  <si>
    <t>Научно-исследовательская работа (*****)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</si>
</sst>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sz val="12"/>
      <name val="Times New Roman Cyr"/>
      <family val="1"/>
    </font>
    <font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 wrapText="1"/>
    </xf>
    <xf numFmtId="0" fontId="4" fillId="0" borderId="32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justify" vertical="center" textRotation="90"/>
    </xf>
    <xf numFmtId="0" fontId="4" fillId="0" borderId="56" xfId="0" applyFont="1" applyFill="1" applyBorder="1" applyAlignment="1">
      <alignment horizontal="justify" vertical="center" textRotation="90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/>
    </xf>
    <xf numFmtId="0" fontId="4" fillId="0" borderId="62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 shrinkToFit="1"/>
    </xf>
    <xf numFmtId="0" fontId="11" fillId="0" borderId="1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17" xfId="0" applyFont="1" applyBorder="1" applyAlignment="1">
      <alignment horizontal="center" vertical="center" textRotation="90" shrinkToFit="1"/>
    </xf>
    <xf numFmtId="0" fontId="0" fillId="0" borderId="17" xfId="0" applyBorder="1" applyAlignment="1">
      <alignment shrinkToFit="1"/>
    </xf>
    <xf numFmtId="0" fontId="0" fillId="0" borderId="0" xfId="0" applyAlignment="1">
      <alignment shrinkToFit="1"/>
    </xf>
    <xf numFmtId="0" fontId="11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4" fillId="0" borderId="43" xfId="0" applyFont="1" applyFill="1" applyBorder="1" applyAlignment="1">
      <alignment horizontal="center" vertical="justify" textRotation="90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2" fillId="0" borderId="6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Continuous"/>
    </xf>
    <xf numFmtId="0" fontId="22" fillId="0" borderId="6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Continuous"/>
    </xf>
    <xf numFmtId="0" fontId="22" fillId="0" borderId="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Continuous" vertical="center" wrapText="1"/>
    </xf>
    <xf numFmtId="0" fontId="22" fillId="0" borderId="23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Continuous"/>
    </xf>
    <xf numFmtId="0" fontId="22" fillId="0" borderId="61" xfId="0" applyFont="1" applyFill="1" applyBorder="1" applyAlignment="1">
      <alignment horizontal="centerContinuous"/>
    </xf>
    <xf numFmtId="0" fontId="22" fillId="0" borderId="62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23" fillId="0" borderId="17" xfId="0" applyFont="1" applyFill="1" applyBorder="1" applyAlignment="1">
      <alignment horizontal="centerContinuous" vertical="center" wrapText="1"/>
    </xf>
    <xf numFmtId="0" fontId="22" fillId="0" borderId="24" xfId="0" applyFont="1" applyFill="1" applyBorder="1" applyAlignment="1">
      <alignment horizontal="centerContinuous" vertical="center" wrapText="1"/>
    </xf>
    <xf numFmtId="0" fontId="22" fillId="0" borderId="2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6" xfId="0" applyFont="1" applyFill="1" applyBorder="1" applyAlignment="1">
      <alignment textRotation="90"/>
    </xf>
    <xf numFmtId="0" fontId="22" fillId="0" borderId="27" xfId="0" applyFont="1" applyFill="1" applyBorder="1" applyAlignment="1">
      <alignment/>
    </xf>
    <xf numFmtId="0" fontId="24" fillId="0" borderId="0" xfId="0" applyFont="1" applyBorder="1" applyAlignment="1">
      <alignment textRotation="90"/>
    </xf>
    <xf numFmtId="0" fontId="24" fillId="0" borderId="0" xfId="0" applyFont="1" applyAlignment="1">
      <alignment textRotation="90"/>
    </xf>
    <xf numFmtId="0" fontId="22" fillId="0" borderId="17" xfId="0" applyFont="1" applyFill="1" applyBorder="1" applyAlignment="1">
      <alignment/>
    </xf>
    <xf numFmtId="0" fontId="22" fillId="0" borderId="27" xfId="0" applyFont="1" applyFill="1" applyBorder="1" applyAlignment="1">
      <alignment horizontal="center" vertical="justify" textRotation="90"/>
    </xf>
    <xf numFmtId="0" fontId="22" fillId="0" borderId="28" xfId="0" applyFont="1" applyFill="1" applyBorder="1" applyAlignment="1">
      <alignment horizontal="center" vertical="justify" textRotation="90"/>
    </xf>
    <xf numFmtId="0" fontId="22" fillId="0" borderId="16" xfId="0" applyFont="1" applyFill="1" applyBorder="1" applyAlignment="1">
      <alignment horizontal="centerContinuous" wrapText="1"/>
    </xf>
    <xf numFmtId="0" fontId="22" fillId="0" borderId="17" xfId="0" applyFont="1" applyFill="1" applyBorder="1" applyAlignment="1">
      <alignment horizontal="centerContinuous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justify" textRotation="90"/>
    </xf>
    <xf numFmtId="0" fontId="22" fillId="0" borderId="27" xfId="0" applyFont="1" applyFill="1" applyBorder="1" applyAlignment="1">
      <alignment horizontal="centerContinuous"/>
    </xf>
    <xf numFmtId="0" fontId="5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/>
    </xf>
    <xf numFmtId="0" fontId="22" fillId="0" borderId="30" xfId="0" applyFont="1" applyFill="1" applyBorder="1" applyAlignment="1">
      <alignment horizontal="centerContinuous"/>
    </xf>
    <xf numFmtId="0" fontId="22" fillId="0" borderId="31" xfId="0" applyFont="1" applyFill="1" applyBorder="1" applyAlignment="1">
      <alignment horizontal="centerContinuous" wrapText="1"/>
    </xf>
    <xf numFmtId="0" fontId="22" fillId="0" borderId="32" xfId="0" applyFont="1" applyFill="1" applyBorder="1" applyAlignment="1">
      <alignment horizontal="centerContinuous" wrapText="1"/>
    </xf>
    <xf numFmtId="0" fontId="22" fillId="0" borderId="0" xfId="0" applyFont="1" applyFill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 wrapText="1"/>
    </xf>
    <xf numFmtId="0" fontId="22" fillId="0" borderId="50" xfId="0" applyFont="1" applyFill="1" applyBorder="1" applyAlignment="1">
      <alignment horizontal="centerContinuous" vertical="center"/>
    </xf>
    <xf numFmtId="0" fontId="22" fillId="0" borderId="62" xfId="0" applyFont="1" applyFill="1" applyBorder="1" applyAlignment="1">
      <alignment horizontal="centerContinuous" vertical="center" wrapText="1"/>
    </xf>
    <xf numFmtId="0" fontId="22" fillId="0" borderId="20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9" xfId="0" applyFont="1" applyFill="1" applyBorder="1" applyAlignment="1">
      <alignment horizontal="centerContinuous"/>
    </xf>
    <xf numFmtId="0" fontId="22" fillId="0" borderId="36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41" xfId="0" applyFont="1" applyFill="1" applyBorder="1" applyAlignment="1">
      <alignment/>
    </xf>
    <xf numFmtId="0" fontId="25" fillId="0" borderId="4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42" xfId="0" applyFont="1" applyFill="1" applyBorder="1" applyAlignment="1">
      <alignment horizontal="center"/>
    </xf>
    <xf numFmtId="0" fontId="22" fillId="0" borderId="3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5" fillId="0" borderId="35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47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/>
    </xf>
    <xf numFmtId="0" fontId="22" fillId="0" borderId="26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Continuous"/>
    </xf>
    <xf numFmtId="0" fontId="25" fillId="0" borderId="14" xfId="0" applyFont="1" applyFill="1" applyBorder="1" applyAlignment="1">
      <alignment horizontal="centerContinuous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2" fillId="0" borderId="27" xfId="0" applyFont="1" applyFill="1" applyBorder="1" applyAlignment="1">
      <alignment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70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vertical="center"/>
    </xf>
    <xf numFmtId="0" fontId="22" fillId="0" borderId="25" xfId="0" applyFont="1" applyFill="1" applyBorder="1" applyAlignment="1">
      <alignment/>
    </xf>
    <xf numFmtId="0" fontId="22" fillId="0" borderId="25" xfId="0" applyFont="1" applyFill="1" applyBorder="1" applyAlignment="1">
      <alignment horizontal="left" vertical="center"/>
    </xf>
    <xf numFmtId="0" fontId="22" fillId="0" borderId="57" xfId="0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top"/>
    </xf>
    <xf numFmtId="0" fontId="22" fillId="0" borderId="21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/>
    </xf>
    <xf numFmtId="0" fontId="22" fillId="0" borderId="31" xfId="0" applyFont="1" applyFill="1" applyBorder="1" applyAlignment="1">
      <alignment horizontal="center" vertical="top"/>
    </xf>
    <xf numFmtId="0" fontId="22" fillId="0" borderId="30" xfId="0" applyFont="1" applyFill="1" applyBorder="1" applyAlignment="1">
      <alignment horizontal="center" vertical="top"/>
    </xf>
    <xf numFmtId="0" fontId="22" fillId="0" borderId="32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2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4" fillId="0" borderId="49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59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4" fillId="0" borderId="70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vertical="justify"/>
    </xf>
    <xf numFmtId="0" fontId="7" fillId="0" borderId="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71" xfId="0" applyFont="1" applyFill="1" applyBorder="1" applyAlignment="1">
      <alignment horizontal="center" vertical="justify" textRotation="90"/>
    </xf>
    <xf numFmtId="0" fontId="0" fillId="0" borderId="50" xfId="0" applyBorder="1" applyAlignment="1">
      <alignment horizontal="center"/>
    </xf>
    <xf numFmtId="0" fontId="4" fillId="0" borderId="17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justify" textRotation="90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11" fillId="0" borderId="7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Continuous"/>
    </xf>
    <xf numFmtId="0" fontId="31" fillId="0" borderId="0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Fill="1" applyAlignment="1">
      <alignment/>
    </xf>
    <xf numFmtId="0" fontId="36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justify" textRotation="90"/>
    </xf>
    <xf numFmtId="0" fontId="4" fillId="0" borderId="67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center" vertical="justify" textRotation="90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24" xfId="0" applyFont="1" applyFill="1" applyBorder="1" applyAlignment="1">
      <alignment horizontal="center" vertical="justify" textRotation="90"/>
    </xf>
    <xf numFmtId="0" fontId="4" fillId="0" borderId="68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70" xfId="0" applyFont="1" applyFill="1" applyBorder="1" applyAlignment="1">
      <alignment horizontal="center" vertical="justify" textRotation="90"/>
    </xf>
    <xf numFmtId="0" fontId="4" fillId="0" borderId="4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51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7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" vertical="justify" textRotation="90"/>
    </xf>
    <xf numFmtId="0" fontId="4" fillId="0" borderId="2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justify"/>
    </xf>
    <xf numFmtId="0" fontId="4" fillId="0" borderId="37" xfId="0" applyFont="1" applyFill="1" applyBorder="1" applyAlignment="1">
      <alignment horizontal="left" vertical="justify"/>
    </xf>
    <xf numFmtId="0" fontId="22" fillId="0" borderId="75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4" fillId="0" borderId="7" xfId="0" applyFont="1" applyBorder="1" applyAlignment="1">
      <alignment/>
    </xf>
    <xf numFmtId="0" fontId="22" fillId="0" borderId="7" xfId="0" applyFont="1" applyFill="1" applyBorder="1" applyAlignment="1">
      <alignment/>
    </xf>
    <xf numFmtId="0" fontId="24" fillId="0" borderId="11" xfId="0" applyFont="1" applyBorder="1" applyAlignment="1">
      <alignment/>
    </xf>
    <xf numFmtId="2" fontId="22" fillId="0" borderId="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5" fillId="0" borderId="6" xfId="0" applyFont="1" applyFill="1" applyBorder="1" applyAlignment="1">
      <alignment/>
    </xf>
    <xf numFmtId="0" fontId="25" fillId="0" borderId="7" xfId="0" applyFont="1" applyFill="1" applyBorder="1" applyAlignment="1">
      <alignment/>
    </xf>
    <xf numFmtId="2" fontId="25" fillId="0" borderId="6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1" xfId="0" applyFont="1" applyFill="1" applyBorder="1" applyAlignment="1">
      <alignment horizontal="center" vertical="top"/>
    </xf>
    <xf numFmtId="0" fontId="22" fillId="0" borderId="75" xfId="0" applyFont="1" applyFill="1" applyBorder="1" applyAlignment="1">
      <alignment horizontal="center" vertical="top"/>
    </xf>
    <xf numFmtId="0" fontId="22" fillId="0" borderId="77" xfId="0" applyFont="1" applyFill="1" applyBorder="1" applyAlignment="1">
      <alignment horizontal="center" vertical="top"/>
    </xf>
    <xf numFmtId="0" fontId="22" fillId="0" borderId="6" xfId="0" applyFont="1" applyFill="1" applyBorder="1" applyAlignment="1">
      <alignment vertical="top"/>
    </xf>
    <xf numFmtId="0" fontId="24" fillId="0" borderId="7" xfId="0" applyFont="1" applyBorder="1" applyAlignment="1">
      <alignment vertical="top"/>
    </xf>
    <xf numFmtId="0" fontId="22" fillId="0" borderId="7" xfId="0" applyFont="1" applyFill="1" applyBorder="1" applyAlignment="1">
      <alignment vertical="top"/>
    </xf>
    <xf numFmtId="0" fontId="24" fillId="0" borderId="11" xfId="0" applyFont="1" applyBorder="1" applyAlignment="1">
      <alignment vertical="top"/>
    </xf>
    <xf numFmtId="2" fontId="22" fillId="0" borderId="6" xfId="0" applyNumberFormat="1" applyFont="1" applyBorder="1" applyAlignment="1">
      <alignment horizontal="center" vertical="top"/>
    </xf>
    <xf numFmtId="2" fontId="22" fillId="0" borderId="11" xfId="0" applyNumberFormat="1" applyFont="1" applyBorder="1" applyAlignment="1">
      <alignment horizontal="center" vertical="top"/>
    </xf>
    <xf numFmtId="0" fontId="22" fillId="0" borderId="6" xfId="0" applyFont="1" applyFill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0" fontId="22" fillId="0" borderId="34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4" fillId="0" borderId="45" xfId="0" applyFont="1" applyBorder="1" applyAlignment="1">
      <alignment horizontal="center" vertical="top"/>
    </xf>
    <xf numFmtId="0" fontId="22" fillId="0" borderId="6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/>
    </xf>
    <xf numFmtId="0" fontId="26" fillId="0" borderId="69" xfId="0" applyFont="1" applyBorder="1" applyAlignment="1">
      <alignment/>
    </xf>
    <xf numFmtId="0" fontId="22" fillId="0" borderId="3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justify" textRotation="90"/>
    </xf>
    <xf numFmtId="0" fontId="22" fillId="0" borderId="17" xfId="0" applyFont="1" applyFill="1" applyBorder="1" applyAlignment="1">
      <alignment horizontal="center" vertical="justify" textRotation="90"/>
    </xf>
    <xf numFmtId="0" fontId="22" fillId="0" borderId="68" xfId="0" applyFont="1" applyFill="1" applyBorder="1" applyAlignment="1">
      <alignment horizontal="center" vertical="justify" textRotation="90"/>
    </xf>
    <xf numFmtId="0" fontId="22" fillId="0" borderId="1" xfId="0" applyFont="1" applyFill="1" applyBorder="1" applyAlignment="1">
      <alignment horizontal="center" vertical="justify" textRotation="90"/>
    </xf>
    <xf numFmtId="0" fontId="22" fillId="0" borderId="49" xfId="0" applyFont="1" applyFill="1" applyBorder="1" applyAlignment="1">
      <alignment textRotation="90"/>
    </xf>
    <xf numFmtId="0" fontId="24" fillId="0" borderId="69" xfId="0" applyFont="1" applyBorder="1" applyAlignment="1">
      <alignment/>
    </xf>
    <xf numFmtId="0" fontId="22" fillId="0" borderId="63" xfId="0" applyFont="1" applyFill="1" applyBorder="1" applyAlignment="1">
      <alignment horizontal="center" vertical="justify" textRotation="90"/>
    </xf>
    <xf numFmtId="0" fontId="22" fillId="0" borderId="64" xfId="0" applyFont="1" applyFill="1" applyBorder="1" applyAlignment="1">
      <alignment horizontal="center" vertical="justify" textRotation="90"/>
    </xf>
    <xf numFmtId="0" fontId="22" fillId="0" borderId="27" xfId="0" applyFont="1" applyFill="1" applyBorder="1" applyAlignment="1">
      <alignment horizontal="center" vertical="justify" textRotation="90"/>
    </xf>
    <xf numFmtId="0" fontId="22" fillId="0" borderId="28" xfId="0" applyFont="1" applyFill="1" applyBorder="1" applyAlignment="1">
      <alignment horizontal="center" vertical="justify" textRotation="90"/>
    </xf>
    <xf numFmtId="0" fontId="22" fillId="0" borderId="57" xfId="0" applyFont="1" applyFill="1" applyBorder="1" applyAlignment="1">
      <alignment horizontal="center" vertical="justify" textRotation="90"/>
    </xf>
    <xf numFmtId="0" fontId="22" fillId="0" borderId="71" xfId="0" applyFont="1" applyFill="1" applyBorder="1" applyAlignment="1">
      <alignment horizontal="center" vertical="justify" textRotation="90"/>
    </xf>
    <xf numFmtId="0" fontId="22" fillId="0" borderId="9" xfId="0" applyFont="1" applyFill="1" applyBorder="1" applyAlignment="1">
      <alignment horizontal="right" vertical="justify"/>
    </xf>
    <xf numFmtId="0" fontId="22" fillId="0" borderId="75" xfId="0" applyFont="1" applyFill="1" applyBorder="1" applyAlignment="1">
      <alignment horizontal="center" vertical="justify" textRotation="90"/>
    </xf>
    <xf numFmtId="0" fontId="22" fillId="0" borderId="45" xfId="0" applyFont="1" applyFill="1" applyBorder="1" applyAlignment="1">
      <alignment horizontal="center" vertical="justify" textRotation="90"/>
    </xf>
    <xf numFmtId="0" fontId="22" fillId="0" borderId="29" xfId="0" applyFont="1" applyFill="1" applyBorder="1" applyAlignment="1">
      <alignment horizontal="center" vertical="justify" textRotation="90"/>
    </xf>
    <xf numFmtId="0" fontId="22" fillId="0" borderId="73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73" xfId="0" applyFont="1" applyFill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justify" textRotation="90"/>
    </xf>
    <xf numFmtId="0" fontId="22" fillId="0" borderId="0" xfId="0" applyFont="1" applyFill="1" applyBorder="1" applyAlignment="1">
      <alignment horizontal="center" vertical="justify" textRotation="90"/>
    </xf>
    <xf numFmtId="0" fontId="22" fillId="0" borderId="25" xfId="0" applyFont="1" applyFill="1" applyBorder="1" applyAlignment="1">
      <alignment horizontal="center" vertical="justify" textRotation="90"/>
    </xf>
    <xf numFmtId="0" fontId="22" fillId="0" borderId="32" xfId="0" applyFont="1" applyFill="1" applyBorder="1" applyAlignment="1">
      <alignment horizontal="center" vertical="justify" textRotation="90"/>
    </xf>
    <xf numFmtId="0" fontId="22" fillId="0" borderId="53" xfId="0" applyFont="1" applyFill="1" applyBorder="1" applyAlignment="1">
      <alignment horizontal="center" vertical="justify" textRotation="90"/>
    </xf>
    <xf numFmtId="0" fontId="25" fillId="0" borderId="23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 vertical="justify" textRotation="90"/>
    </xf>
    <xf numFmtId="0" fontId="22" fillId="0" borderId="67" xfId="0" applyFont="1" applyFill="1" applyBorder="1" applyAlignment="1">
      <alignment horizontal="center" vertical="justify" textRotation="90"/>
    </xf>
    <xf numFmtId="0" fontId="22" fillId="0" borderId="55" xfId="0" applyFont="1" applyFill="1" applyBorder="1" applyAlignment="1">
      <alignment horizontal="center" vertical="justify" textRotation="90"/>
    </xf>
    <xf numFmtId="0" fontId="22" fillId="0" borderId="52" xfId="0" applyFont="1" applyFill="1" applyBorder="1" applyAlignment="1">
      <alignment horizontal="center" vertical="justify" textRotation="90"/>
    </xf>
    <xf numFmtId="0" fontId="22" fillId="0" borderId="66" xfId="0" applyFont="1" applyFill="1" applyBorder="1" applyAlignment="1">
      <alignment horizontal="center" vertical="justify" textRotation="90"/>
    </xf>
    <xf numFmtId="0" fontId="22" fillId="0" borderId="7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left" vertical="justify"/>
    </xf>
    <xf numFmtId="0" fontId="22" fillId="0" borderId="37" xfId="0" applyFont="1" applyFill="1" applyBorder="1" applyAlignment="1">
      <alignment horizontal="left" vertical="justify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vertical="justify" textRotation="90"/>
    </xf>
    <xf numFmtId="0" fontId="22" fillId="0" borderId="54" xfId="0" applyFont="1" applyFill="1" applyBorder="1" applyAlignment="1">
      <alignment horizontal="center" vertical="justify" textRotation="90"/>
    </xf>
    <xf numFmtId="0" fontId="22" fillId="0" borderId="74" xfId="0" applyFont="1" applyFill="1" applyBorder="1" applyAlignment="1">
      <alignment horizontal="center" vertical="justify" textRotation="90"/>
    </xf>
    <xf numFmtId="0" fontId="22" fillId="0" borderId="51" xfId="0" applyFont="1" applyFill="1" applyBorder="1" applyAlignment="1">
      <alignment horizontal="center" vertical="justify" textRotation="90"/>
    </xf>
    <xf numFmtId="0" fontId="22" fillId="0" borderId="65" xfId="0" applyFont="1" applyFill="1" applyBorder="1" applyAlignment="1">
      <alignment horizontal="center" vertical="justify" textRotation="90"/>
    </xf>
    <xf numFmtId="0" fontId="22" fillId="0" borderId="70" xfId="0" applyFont="1" applyFill="1" applyBorder="1" applyAlignment="1">
      <alignment horizontal="center" vertical="justify" textRotation="90"/>
    </xf>
    <xf numFmtId="0" fontId="22" fillId="0" borderId="0" xfId="0" applyFont="1" applyFill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justify" textRotation="90"/>
    </xf>
    <xf numFmtId="0" fontId="22" fillId="0" borderId="48" xfId="0" applyFont="1" applyFill="1" applyBorder="1" applyAlignment="1">
      <alignment horizontal="center" textRotation="90"/>
    </xf>
    <xf numFmtId="0" fontId="22" fillId="0" borderId="54" xfId="0" applyFont="1" applyFill="1" applyBorder="1" applyAlignment="1">
      <alignment horizontal="center" textRotation="90"/>
    </xf>
    <xf numFmtId="0" fontId="22" fillId="0" borderId="70" xfId="0" applyFont="1" applyFill="1" applyBorder="1" applyAlignment="1">
      <alignment horizontal="center" textRotation="90"/>
    </xf>
    <xf numFmtId="0" fontId="22" fillId="0" borderId="34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69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63" xfId="0" applyFont="1" applyFill="1" applyBorder="1" applyAlignment="1">
      <alignment textRotation="90"/>
    </xf>
    <xf numFmtId="0" fontId="24" fillId="0" borderId="27" xfId="0" applyFont="1" applyBorder="1" applyAlignment="1">
      <alignment/>
    </xf>
    <xf numFmtId="0" fontId="22" fillId="0" borderId="5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1" fillId="0" borderId="4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1" fillId="0" borderId="45" xfId="0" applyFont="1" applyBorder="1" applyAlignment="1">
      <alignment wrapText="1"/>
    </xf>
    <xf numFmtId="0" fontId="0" fillId="0" borderId="79" xfId="0" applyBorder="1" applyAlignment="1">
      <alignment/>
    </xf>
    <xf numFmtId="0" fontId="0" fillId="0" borderId="39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1" fillId="0" borderId="3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2.75" outlineLevelRow="2"/>
  <cols>
    <col min="1" max="1" width="3.75390625" style="2" customWidth="1"/>
    <col min="2" max="2" width="3.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575" t="s">
        <v>0</v>
      </c>
      <c r="B1" s="575"/>
      <c r="C1" s="575"/>
      <c r="D1" s="575"/>
      <c r="E1" s="575"/>
      <c r="F1" s="575"/>
      <c r="G1" s="575"/>
      <c r="H1" s="575"/>
      <c r="I1" s="575"/>
    </row>
    <row r="2" spans="1:9" s="1" customFormat="1" ht="15.75">
      <c r="A2" s="575" t="s">
        <v>1</v>
      </c>
      <c r="B2" s="575"/>
      <c r="C2" s="575"/>
      <c r="D2" s="575"/>
      <c r="E2" s="575"/>
      <c r="F2" s="575"/>
      <c r="G2" s="575"/>
      <c r="H2" s="575"/>
      <c r="I2" s="575"/>
    </row>
    <row r="3" spans="1:9" s="1" customFormat="1" ht="15.75">
      <c r="A3" s="575" t="s">
        <v>2</v>
      </c>
      <c r="B3" s="575"/>
      <c r="C3" s="575"/>
      <c r="D3" s="575"/>
      <c r="E3" s="575"/>
      <c r="F3" s="575"/>
      <c r="G3" s="575"/>
      <c r="H3" s="575"/>
      <c r="I3" s="575"/>
    </row>
    <row r="4" spans="1:9" s="1" customFormat="1" ht="20.25" customHeight="1" thickBot="1">
      <c r="A4" s="576" t="s">
        <v>12</v>
      </c>
      <c r="B4" s="576"/>
      <c r="C4" s="576"/>
      <c r="D4" s="576"/>
      <c r="E4" s="576"/>
      <c r="F4" s="576"/>
      <c r="G4" s="576"/>
      <c r="H4" s="576"/>
      <c r="I4" s="576"/>
    </row>
    <row r="5" spans="1:9" s="3" customFormat="1" ht="30" customHeight="1">
      <c r="A5" s="583" t="s">
        <v>10</v>
      </c>
      <c r="B5" s="584"/>
      <c r="C5" s="585"/>
      <c r="D5" s="582" t="s">
        <v>3</v>
      </c>
      <c r="E5" s="582"/>
      <c r="F5" s="589" t="s">
        <v>11</v>
      </c>
      <c r="G5" s="579" t="s">
        <v>4</v>
      </c>
      <c r="H5" s="580"/>
      <c r="I5" s="581"/>
    </row>
    <row r="6" spans="1:9" s="3" customFormat="1" ht="16.5" thickBot="1">
      <c r="A6" s="586"/>
      <c r="B6" s="587"/>
      <c r="C6" s="588"/>
      <c r="D6" s="4" t="s">
        <v>8</v>
      </c>
      <c r="E6" s="4" t="s">
        <v>9</v>
      </c>
      <c r="F6" s="590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577"/>
      <c r="D8" s="577"/>
      <c r="E8" s="157"/>
      <c r="F8" s="247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46"/>
      <c r="G9" s="14"/>
      <c r="H9" s="14"/>
      <c r="I9" s="15"/>
    </row>
    <row r="10" spans="1:9" ht="35.25" customHeight="1">
      <c r="A10" s="9"/>
      <c r="B10" s="578"/>
      <c r="C10" s="578"/>
      <c r="D10" s="578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843"/>
      <c r="B2" s="836"/>
      <c r="C2" s="836"/>
    </row>
    <row r="4" spans="1:5" ht="12.75">
      <c r="A4" s="242" t="s">
        <v>194</v>
      </c>
      <c r="B4" s="242" t="s">
        <v>195</v>
      </c>
      <c r="C4" s="242" t="s">
        <v>167</v>
      </c>
      <c r="D4" s="293" t="s">
        <v>231</v>
      </c>
      <c r="E4" s="293" t="s">
        <v>253</v>
      </c>
    </row>
    <row r="5" spans="1:5" ht="12.75">
      <c r="A5" s="256"/>
      <c r="B5" s="256"/>
      <c r="C5" s="257"/>
      <c r="D5" s="294"/>
      <c r="E5" s="301"/>
    </row>
  </sheetData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МГУ&amp;R&amp;D</oddHeader>
    <oddFooter>&amp;R&amp;"Times New Roman,обычный"&amp;8&amp;P&amp;N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2" sqref="I2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1" customWidth="1"/>
    <col min="5" max="5" width="3.75390625" style="262" customWidth="1"/>
    <col min="6" max="6" width="4.00390625" style="0" customWidth="1"/>
    <col min="7" max="7" width="78.25390625" style="253" customWidth="1"/>
    <col min="8" max="8" width="9.375" style="0" customWidth="1"/>
    <col min="9" max="9" width="10.625" style="0" customWidth="1"/>
    <col min="10" max="10" width="9.125" style="0" hidden="1" customWidth="1"/>
    <col min="11" max="11" width="7.625" style="0" hidden="1" customWidth="1"/>
    <col min="12" max="12" width="9.125" style="0" hidden="1" customWidth="1"/>
  </cols>
  <sheetData>
    <row r="1" spans="1:12" ht="12.75">
      <c r="A1" s="260"/>
      <c r="B1" s="260"/>
      <c r="C1" s="838" t="s">
        <v>169</v>
      </c>
      <c r="D1" s="838"/>
      <c r="E1" s="838"/>
      <c r="F1" s="838"/>
      <c r="G1" s="838"/>
      <c r="H1" s="242"/>
      <c r="I1" s="242"/>
      <c r="J1" s="242"/>
      <c r="K1" s="242"/>
      <c r="L1" s="242"/>
    </row>
    <row r="2" spans="1:9" s="276" customFormat="1" ht="83.25" customHeight="1">
      <c r="A2" s="292" t="s">
        <v>175</v>
      </c>
      <c r="B2" s="292" t="s">
        <v>176</v>
      </c>
      <c r="C2" s="292" t="s">
        <v>170</v>
      </c>
      <c r="D2" s="292" t="s">
        <v>171</v>
      </c>
      <c r="E2" s="292" t="s">
        <v>172</v>
      </c>
      <c r="F2" s="292" t="s">
        <v>173</v>
      </c>
      <c r="G2" s="259" t="s">
        <v>174</v>
      </c>
      <c r="H2" s="259" t="s">
        <v>168</v>
      </c>
      <c r="I2" s="292" t="s">
        <v>240</v>
      </c>
    </row>
    <row r="3" ht="12.75">
      <c r="C3" s="23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5"/>
      <c r="B2" s="845" t="s">
        <v>246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</row>
    <row r="3" spans="1:12" ht="12.75">
      <c r="A3" s="296"/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</row>
    <row r="4" spans="1:12" ht="12.75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2" ht="48">
      <c r="A5" s="847" t="s">
        <v>245</v>
      </c>
      <c r="B5" s="847"/>
      <c r="C5" s="298" t="s">
        <v>254</v>
      </c>
      <c r="D5" s="298" t="s">
        <v>248</v>
      </c>
      <c r="E5" s="298" t="s">
        <v>256</v>
      </c>
      <c r="F5" s="298" t="s">
        <v>257</v>
      </c>
      <c r="G5" s="298" t="s">
        <v>258</v>
      </c>
      <c r="H5" s="298" t="s">
        <v>259</v>
      </c>
      <c r="I5" s="298" t="s">
        <v>260</v>
      </c>
      <c r="J5" s="298" t="s">
        <v>255</v>
      </c>
      <c r="K5" s="847" t="s">
        <v>247</v>
      </c>
      <c r="L5" s="847" t="s">
        <v>248</v>
      </c>
    </row>
    <row r="6" spans="1:12" ht="12.75">
      <c r="A6" s="252"/>
      <c r="B6" s="254"/>
      <c r="C6" s="252"/>
      <c r="D6" s="252"/>
      <c r="E6" s="252"/>
      <c r="F6" s="252"/>
      <c r="G6" s="252"/>
      <c r="H6" s="252"/>
      <c r="I6" s="252"/>
      <c r="J6" s="252"/>
      <c r="K6" s="844"/>
      <c r="L6" s="844"/>
    </row>
  </sheetData>
  <mergeCells count="5">
    <mergeCell ref="K6:L6"/>
    <mergeCell ref="B2:L2"/>
    <mergeCell ref="B3:L3"/>
    <mergeCell ref="K5:L5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848" t="s">
        <v>167</v>
      </c>
      <c r="B2" s="850" t="s">
        <v>244</v>
      </c>
      <c r="C2" s="850"/>
      <c r="D2" s="850"/>
      <c r="E2" s="851" t="s">
        <v>236</v>
      </c>
      <c r="F2" s="852"/>
      <c r="G2" s="612"/>
      <c r="H2" s="850" t="s">
        <v>243</v>
      </c>
      <c r="I2" s="850"/>
    </row>
    <row r="3" spans="1:9" ht="69.75" customHeight="1">
      <c r="A3" s="849"/>
      <c r="B3" s="282" t="s">
        <v>202</v>
      </c>
      <c r="C3" s="299" t="s">
        <v>251</v>
      </c>
      <c r="D3" s="299" t="s">
        <v>252</v>
      </c>
      <c r="E3" s="299" t="s">
        <v>249</v>
      </c>
      <c r="F3" s="300" t="s">
        <v>241</v>
      </c>
      <c r="G3" s="299" t="s">
        <v>250</v>
      </c>
      <c r="H3" s="299" t="s">
        <v>242</v>
      </c>
      <c r="I3" s="300" t="s">
        <v>243</v>
      </c>
    </row>
    <row r="4" spans="1:9" ht="12.75">
      <c r="A4" s="256"/>
      <c r="B4" s="256"/>
      <c r="C4" s="256"/>
      <c r="D4" s="256"/>
      <c r="E4" s="256"/>
      <c r="F4" s="256"/>
      <c r="G4" s="256"/>
      <c r="H4" s="256"/>
      <c r="I4" s="256"/>
    </row>
  </sheetData>
  <mergeCells count="4">
    <mergeCell ref="A2:A3"/>
    <mergeCell ref="B2:D2"/>
    <mergeCell ref="H2:I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B1">
      <selection activeCell="G48" sqref="G48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0"/>
      <c r="B1" s="260"/>
      <c r="C1" s="838" t="s">
        <v>169</v>
      </c>
      <c r="D1" s="838"/>
      <c r="E1" s="838"/>
      <c r="F1" s="838"/>
      <c r="G1" s="838"/>
      <c r="H1" s="260"/>
      <c r="I1" s="260"/>
    </row>
    <row r="2" spans="1:9" ht="87" customHeight="1">
      <c r="A2" s="258" t="s">
        <v>175</v>
      </c>
      <c r="B2" s="292" t="s">
        <v>176</v>
      </c>
      <c r="C2" s="292" t="s">
        <v>170</v>
      </c>
      <c r="D2" s="292" t="s">
        <v>171</v>
      </c>
      <c r="E2" s="292" t="s">
        <v>177</v>
      </c>
      <c r="F2" s="292" t="s">
        <v>172</v>
      </c>
      <c r="G2" s="259" t="s">
        <v>174</v>
      </c>
      <c r="H2" s="242" t="s">
        <v>168</v>
      </c>
      <c r="I2" s="292" t="s">
        <v>240</v>
      </c>
    </row>
    <row r="3" spans="3:7" ht="12.75">
      <c r="C3" s="239"/>
      <c r="D3" s="261"/>
      <c r="E3" s="262"/>
      <c r="G3" s="253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D19" sqref="D1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1" width="6.875" style="0" customWidth="1"/>
    <col min="12" max="12" width="8.125" style="0" customWidth="1"/>
    <col min="13" max="13" width="10.375" style="0" customWidth="1"/>
  </cols>
  <sheetData>
    <row r="2" spans="1:3" ht="12.75">
      <c r="A2" s="264"/>
      <c r="B2" s="253"/>
      <c r="C2" s="253"/>
    </row>
    <row r="3" spans="2:3" ht="12.75">
      <c r="B3" s="239"/>
      <c r="C3" s="239"/>
    </row>
    <row r="4" ht="12.75">
      <c r="D4" s="261"/>
    </row>
    <row r="5" spans="2:3" ht="12.75">
      <c r="B5" s="239"/>
      <c r="C5" s="239"/>
    </row>
    <row r="6" spans="1:13" ht="12.75">
      <c r="A6" s="853" t="s">
        <v>164</v>
      </c>
      <c r="B6" s="860" t="s">
        <v>211</v>
      </c>
      <c r="C6" s="853" t="s">
        <v>212</v>
      </c>
      <c r="D6" s="855" t="s">
        <v>178</v>
      </c>
      <c r="E6" s="838" t="s">
        <v>157</v>
      </c>
      <c r="F6" s="838"/>
      <c r="G6" s="860" t="s">
        <v>149</v>
      </c>
      <c r="H6" s="857" t="s">
        <v>181</v>
      </c>
      <c r="I6" s="838" t="s">
        <v>182</v>
      </c>
      <c r="J6" s="842"/>
      <c r="K6" s="842"/>
      <c r="L6" s="853" t="s">
        <v>186</v>
      </c>
      <c r="M6" s="855" t="s">
        <v>142</v>
      </c>
    </row>
    <row r="7" spans="1:13" ht="12.75">
      <c r="A7" s="859"/>
      <c r="B7" s="859"/>
      <c r="C7" s="854"/>
      <c r="D7" s="858"/>
      <c r="E7" s="263" t="s">
        <v>179</v>
      </c>
      <c r="F7" s="263" t="s">
        <v>180</v>
      </c>
      <c r="G7" s="859"/>
      <c r="H7" s="858"/>
      <c r="I7" s="242" t="s">
        <v>183</v>
      </c>
      <c r="J7" s="242" t="s">
        <v>184</v>
      </c>
      <c r="K7" s="242" t="s">
        <v>185</v>
      </c>
      <c r="L7" s="854"/>
      <c r="M7" s="856"/>
    </row>
    <row r="8" spans="1:13" ht="12.75">
      <c r="A8" s="256"/>
      <c r="B8" s="256"/>
      <c r="C8" s="256"/>
      <c r="D8" s="284"/>
      <c r="E8" s="284"/>
      <c r="F8" s="284"/>
      <c r="G8" s="284"/>
      <c r="H8" s="284"/>
      <c r="I8" s="284"/>
      <c r="J8" s="284"/>
      <c r="K8" s="284"/>
      <c r="L8" s="284"/>
      <c r="M8" s="284"/>
    </row>
  </sheetData>
  <mergeCells count="10">
    <mergeCell ref="A6:A7"/>
    <mergeCell ref="B6:B7"/>
    <mergeCell ref="D6:D7"/>
    <mergeCell ref="G6:G7"/>
    <mergeCell ref="C6:C7"/>
    <mergeCell ref="L6:L7"/>
    <mergeCell ref="M6:M7"/>
    <mergeCell ref="E6:F6"/>
    <mergeCell ref="I6:K6"/>
    <mergeCell ref="H6:H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"/>
  <sheetViews>
    <sheetView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</cols>
  <sheetData>
    <row r="2" spans="1:9" s="267" customFormat="1" ht="77.25">
      <c r="A2" s="265" t="s">
        <v>167</v>
      </c>
      <c r="B2" s="265" t="s">
        <v>187</v>
      </c>
      <c r="C2" s="265" t="s">
        <v>193</v>
      </c>
      <c r="D2" s="265" t="s">
        <v>188</v>
      </c>
      <c r="E2" s="265" t="s">
        <v>189</v>
      </c>
      <c r="F2" s="265" t="s">
        <v>190</v>
      </c>
      <c r="G2" s="265" t="s">
        <v>191</v>
      </c>
      <c r="H2" s="245" t="s">
        <v>192</v>
      </c>
      <c r="I2" s="266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861"/>
      <c r="B2" s="861"/>
      <c r="C2" s="861"/>
      <c r="D2" s="861"/>
      <c r="E2" s="861"/>
      <c r="F2" s="861"/>
      <c r="G2" s="861"/>
    </row>
    <row r="3" spans="1:7" ht="12.75">
      <c r="A3" s="861"/>
      <c r="B3" s="861"/>
      <c r="C3" s="861"/>
      <c r="D3" s="861"/>
      <c r="E3" s="861"/>
      <c r="F3" s="861"/>
      <c r="G3" s="861"/>
    </row>
    <row r="5" spans="1:7" ht="39">
      <c r="A5" s="258" t="s">
        <v>196</v>
      </c>
      <c r="B5" s="258" t="s">
        <v>197</v>
      </c>
      <c r="C5" s="258" t="s">
        <v>200</v>
      </c>
      <c r="D5" s="258" t="s">
        <v>198</v>
      </c>
      <c r="E5" s="258" t="s">
        <v>199</v>
      </c>
      <c r="F5" s="242" t="s">
        <v>201</v>
      </c>
      <c r="G5" s="242" t="s">
        <v>143</v>
      </c>
    </row>
    <row r="6" spans="6:7" ht="12.75">
      <c r="F6" s="269"/>
      <c r="G6" s="269"/>
    </row>
  </sheetData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837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</row>
    <row r="3" spans="1:26" ht="87.75" customHeight="1">
      <c r="A3" s="268" t="s">
        <v>167</v>
      </c>
      <c r="B3" s="258" t="s">
        <v>202</v>
      </c>
      <c r="C3" s="259"/>
      <c r="D3" s="258" t="s">
        <v>203</v>
      </c>
      <c r="E3" s="258" t="s">
        <v>210</v>
      </c>
      <c r="F3" s="258" t="s">
        <v>204</v>
      </c>
      <c r="G3" s="258" t="s">
        <v>205</v>
      </c>
      <c r="H3" s="258" t="s">
        <v>206</v>
      </c>
      <c r="I3" s="258" t="s">
        <v>207</v>
      </c>
      <c r="J3" s="258" t="s">
        <v>208</v>
      </c>
      <c r="K3" s="258" t="s">
        <v>209</v>
      </c>
      <c r="L3" s="268" t="s">
        <v>239</v>
      </c>
      <c r="M3" s="259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2">
        <v>54</v>
      </c>
      <c r="Z3" s="282">
        <v>55</v>
      </c>
    </row>
    <row r="4" spans="1:26" ht="12.75">
      <c r="A4" s="270"/>
      <c r="B4" s="271"/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83"/>
      <c r="Y4" s="273"/>
      <c r="Z4" s="273"/>
    </row>
    <row r="12" ht="12.75">
      <c r="Q12" s="239"/>
    </row>
  </sheetData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861"/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</row>
    <row r="2" spans="3:12" ht="12.75" customHeight="1">
      <c r="C2" s="861"/>
      <c r="D2" s="861"/>
      <c r="E2" s="861"/>
      <c r="F2" s="861"/>
      <c r="G2" s="861"/>
      <c r="H2" s="861"/>
      <c r="I2" s="861"/>
      <c r="J2" s="861"/>
      <c r="K2" s="861"/>
      <c r="L2" s="861"/>
    </row>
    <row r="3" s="277" customFormat="1" ht="12.75" customHeight="1"/>
    <row r="4" spans="3:12" ht="12.75">
      <c r="C4" s="861" t="s">
        <v>219</v>
      </c>
      <c r="D4" s="861"/>
      <c r="E4" s="861"/>
      <c r="F4" s="861"/>
      <c r="G4" s="861"/>
      <c r="H4" s="861"/>
      <c r="I4" s="861"/>
      <c r="J4" s="861"/>
      <c r="K4" s="861"/>
      <c r="L4" s="861"/>
    </row>
    <row r="5" spans="1:13" ht="13.5" thickBot="1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</row>
    <row r="6" spans="1:13" ht="13.5" thickBot="1">
      <c r="A6" s="862" t="s">
        <v>213</v>
      </c>
      <c r="B6" s="862" t="s">
        <v>140</v>
      </c>
      <c r="C6" s="867" t="s">
        <v>214</v>
      </c>
      <c r="D6" s="868" t="s">
        <v>238</v>
      </c>
      <c r="E6" s="868" t="s">
        <v>222</v>
      </c>
      <c r="F6" s="864"/>
      <c r="G6" s="864"/>
      <c r="H6" s="864"/>
      <c r="I6" s="873" t="s">
        <v>220</v>
      </c>
      <c r="J6" s="874"/>
      <c r="K6" s="864"/>
      <c r="L6" s="864"/>
      <c r="M6" s="864"/>
    </row>
    <row r="7" spans="1:13" ht="13.5" thickBot="1">
      <c r="A7" s="863"/>
      <c r="B7" s="866"/>
      <c r="C7" s="866"/>
      <c r="D7" s="869"/>
      <c r="E7" s="871"/>
      <c r="F7" s="864" t="s">
        <v>215</v>
      </c>
      <c r="G7" s="864"/>
      <c r="H7" s="864"/>
      <c r="I7" s="868" t="s">
        <v>221</v>
      </c>
      <c r="J7" s="868" t="s">
        <v>223</v>
      </c>
      <c r="K7" s="864" t="s">
        <v>215</v>
      </c>
      <c r="L7" s="864"/>
      <c r="M7" s="864"/>
    </row>
    <row r="8" spans="1:13" ht="73.5" customHeight="1" thickBot="1">
      <c r="A8" s="863"/>
      <c r="B8" s="866"/>
      <c r="C8" s="866"/>
      <c r="D8" s="870"/>
      <c r="E8" s="872"/>
      <c r="F8" s="275" t="s">
        <v>216</v>
      </c>
      <c r="G8" s="275" t="s">
        <v>217</v>
      </c>
      <c r="H8" s="275" t="s">
        <v>218</v>
      </c>
      <c r="I8" s="870"/>
      <c r="J8" s="870"/>
      <c r="K8" s="275" t="s">
        <v>216</v>
      </c>
      <c r="L8" s="275" t="s">
        <v>217</v>
      </c>
      <c r="M8" s="275" t="s">
        <v>218</v>
      </c>
    </row>
    <row r="9" spans="3:13" ht="12.75">
      <c r="C9" s="274"/>
      <c r="H9" s="276"/>
      <c r="J9" s="276"/>
      <c r="M9" s="276"/>
    </row>
  </sheetData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575" t="s">
        <v>17</v>
      </c>
      <c r="B1" s="575"/>
      <c r="C1" s="575"/>
      <c r="D1" s="575"/>
      <c r="E1" s="575"/>
    </row>
    <row r="2" spans="1:5" s="1" customFormat="1" ht="24" customHeight="1">
      <c r="A2" s="591"/>
      <c r="B2" s="592"/>
      <c r="C2" s="592"/>
      <c r="D2" s="592"/>
      <c r="E2" s="592"/>
    </row>
    <row r="3" ht="10.5" customHeight="1" thickBot="1"/>
    <row r="4" spans="1:5" s="3" customFormat="1" ht="21" customHeight="1">
      <c r="A4" s="596" t="s">
        <v>16</v>
      </c>
      <c r="B4" s="589" t="s">
        <v>13</v>
      </c>
      <c r="C4" s="589" t="s">
        <v>14</v>
      </c>
      <c r="D4" s="582" t="s">
        <v>15</v>
      </c>
      <c r="E4" s="593"/>
    </row>
    <row r="5" spans="1:5" s="3" customFormat="1" ht="16.5" thickBot="1">
      <c r="A5" s="597"/>
      <c r="B5" s="598"/>
      <c r="C5" s="598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599"/>
      <c r="B7" s="600"/>
      <c r="C7" s="600"/>
      <c r="D7" s="600"/>
      <c r="E7" s="601"/>
    </row>
    <row r="8" spans="1:5" ht="12.75" customHeight="1">
      <c r="A8" s="16"/>
      <c r="B8" s="17"/>
      <c r="C8" s="10"/>
      <c r="D8" s="594"/>
      <c r="E8" s="595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G6" sqref="G6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71.875" style="0" customWidth="1"/>
    <col min="4" max="4" width="7.00390625" style="0" customWidth="1"/>
    <col min="5" max="5" width="10.75390625" style="0" customWidth="1"/>
    <col min="6" max="6" width="6.00390625" style="0" customWidth="1"/>
  </cols>
  <sheetData>
    <row r="1" spans="1:9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</row>
    <row r="2" spans="1:9" ht="12.75">
      <c r="A2" s="279"/>
      <c r="B2" s="279"/>
      <c r="C2" s="280"/>
      <c r="D2" s="252"/>
      <c r="E2" s="252"/>
      <c r="F2" s="252"/>
      <c r="G2" s="252"/>
      <c r="H2" s="281"/>
      <c r="I2" s="252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N7"/>
  <sheetViews>
    <sheetView workbookViewId="0" topLeftCell="A1">
      <selection activeCell="D54" sqref="D54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5" width="11.625" style="0" customWidth="1"/>
    <col min="6" max="6" width="19.75390625" style="0" customWidth="1"/>
  </cols>
  <sheetData>
    <row r="1" spans="1:7" ht="12.75">
      <c r="A1" s="240"/>
      <c r="B1" s="239"/>
      <c r="C1" s="239"/>
      <c r="F1" s="241"/>
      <c r="G1" s="241"/>
    </row>
    <row r="2" spans="1:7" ht="12.75">
      <c r="A2" s="240"/>
      <c r="B2" s="239"/>
      <c r="C2" s="239"/>
      <c r="F2" s="241"/>
      <c r="G2" s="241"/>
    </row>
    <row r="3" spans="1:7" ht="12.75">
      <c r="A3" s="240"/>
      <c r="B3" s="239"/>
      <c r="C3" s="239"/>
      <c r="F3" s="241"/>
      <c r="G3" s="241"/>
    </row>
    <row r="4" spans="1:7" ht="12.75">
      <c r="A4" s="240"/>
      <c r="B4" s="239"/>
      <c r="C4" s="239"/>
      <c r="F4" s="241"/>
      <c r="G4" s="241"/>
    </row>
    <row r="5" spans="1:7" ht="24.75" customHeight="1">
      <c r="A5" s="875" t="s">
        <v>147</v>
      </c>
      <c r="B5" s="875"/>
      <c r="C5" s="875"/>
      <c r="D5" s="875"/>
      <c r="E5" s="875"/>
      <c r="F5" s="875"/>
      <c r="G5" s="241"/>
    </row>
    <row r="6" spans="1:7" ht="12.75">
      <c r="A6" s="241"/>
      <c r="F6" s="241"/>
      <c r="G6" s="241"/>
    </row>
    <row r="7" spans="1:14" ht="99.75" customHeight="1">
      <c r="A7" s="242" t="s">
        <v>148</v>
      </c>
      <c r="B7" s="243" t="s">
        <v>149</v>
      </c>
      <c r="C7" s="244" t="s">
        <v>150</v>
      </c>
      <c r="D7" s="243" t="s">
        <v>122</v>
      </c>
      <c r="E7" s="244" t="s">
        <v>142</v>
      </c>
      <c r="F7" s="245" t="s">
        <v>151</v>
      </c>
      <c r="G7" s="242" t="s">
        <v>153</v>
      </c>
      <c r="H7" s="278" t="s">
        <v>224</v>
      </c>
      <c r="I7" s="278" t="s">
        <v>225</v>
      </c>
      <c r="J7" s="278" t="s">
        <v>226</v>
      </c>
      <c r="K7" s="278" t="s">
        <v>227</v>
      </c>
      <c r="L7" s="278" t="s">
        <v>228</v>
      </c>
      <c r="M7" s="278" t="s">
        <v>229</v>
      </c>
      <c r="N7" s="278" t="s">
        <v>230</v>
      </c>
    </row>
  </sheetData>
  <mergeCells count="1">
    <mergeCell ref="A5:F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7" t="s">
        <v>18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AM1" s="635" t="s">
        <v>19</v>
      </c>
      <c r="AN1" s="635"/>
      <c r="AO1" s="635"/>
      <c r="AP1" s="635"/>
      <c r="AQ1" s="635"/>
      <c r="AR1" s="635"/>
      <c r="AS1" s="635"/>
      <c r="AT1" s="635"/>
      <c r="AU1" s="635"/>
      <c r="AV1" s="635"/>
      <c r="AW1" s="635"/>
      <c r="AX1" s="635"/>
      <c r="AY1" s="635"/>
      <c r="AZ1" s="635"/>
      <c r="BA1" s="635"/>
      <c r="BB1" s="635"/>
      <c r="BC1" s="635"/>
      <c r="BD1" s="635"/>
      <c r="BE1" s="635"/>
      <c r="BF1" s="635"/>
      <c r="BG1" s="635"/>
      <c r="BH1" s="635"/>
      <c r="BI1" s="635"/>
      <c r="BJ1" s="23"/>
    </row>
    <row r="2" spans="2:62" ht="14.25" customHeight="1">
      <c r="B2" s="383" t="s">
        <v>20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AM2" s="636" t="s">
        <v>21</v>
      </c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</row>
    <row r="3" spans="2:62" ht="29.25" customHeight="1">
      <c r="B3" s="490" t="s">
        <v>22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N3" s="488" t="s">
        <v>23</v>
      </c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25"/>
      <c r="AK3" s="25"/>
      <c r="AL3" s="25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637"/>
      <c r="BI3" s="637"/>
      <c r="BJ3" s="637"/>
    </row>
    <row r="4" spans="2:47" ht="15.75">
      <c r="B4" s="383" t="s">
        <v>24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26"/>
      <c r="AI4" s="25"/>
      <c r="AU4" s="25" t="s">
        <v>25</v>
      </c>
    </row>
    <row r="5" spans="2:63" ht="18.75" customHeight="1">
      <c r="B5" s="487" t="s">
        <v>26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107" t="s">
        <v>138</v>
      </c>
      <c r="AN5" s="602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</row>
    <row r="6" spans="14:63" ht="18.75" customHeight="1"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107" t="s">
        <v>139</v>
      </c>
      <c r="AN6" s="602"/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</row>
    <row r="7" spans="3:63" ht="18.75" customHeight="1">
      <c r="C7" s="25" t="s">
        <v>27</v>
      </c>
      <c r="D7" s="497" t="s">
        <v>25</v>
      </c>
      <c r="E7" s="306"/>
      <c r="F7" s="306"/>
      <c r="G7" s="25"/>
      <c r="H7" s="497"/>
      <c r="I7" s="497"/>
      <c r="J7" s="497"/>
      <c r="K7" s="497"/>
      <c r="L7" s="497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N7" s="602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</row>
    <row r="8" spans="5:63" ht="18.75" customHeight="1">
      <c r="E8" s="25"/>
      <c r="G8" s="25"/>
      <c r="H8" s="322" t="s">
        <v>113</v>
      </c>
      <c r="I8" s="322"/>
      <c r="J8" s="322"/>
      <c r="K8" s="322"/>
      <c r="L8" s="322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602"/>
      <c r="AJ8" s="603"/>
      <c r="AK8" s="603"/>
      <c r="AL8" s="603"/>
      <c r="AM8" s="603"/>
      <c r="AN8" s="603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</row>
    <row r="9" spans="2:63" ht="18.75" customHeight="1">
      <c r="B9" s="25"/>
      <c r="C9" s="25"/>
      <c r="D9" s="25"/>
      <c r="E9" s="489"/>
      <c r="F9" s="489"/>
      <c r="G9" s="25"/>
      <c r="H9" s="489"/>
      <c r="I9" s="489"/>
      <c r="J9" s="489"/>
      <c r="K9" s="489"/>
      <c r="L9" s="489"/>
      <c r="AJ9" s="25"/>
      <c r="AK9" s="25"/>
      <c r="AL9" s="25"/>
      <c r="AN9" s="602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95" t="s">
        <v>28</v>
      </c>
      <c r="W11" s="495"/>
      <c r="X11" s="495"/>
      <c r="Y11" s="495"/>
      <c r="Z11" s="495"/>
      <c r="AA11" s="495"/>
      <c r="AB11" s="495"/>
      <c r="AC11" s="495"/>
      <c r="AD11" s="495"/>
      <c r="AL11" s="27" t="s">
        <v>25</v>
      </c>
      <c r="AM11" s="27"/>
      <c r="BC11" s="638" t="s">
        <v>29</v>
      </c>
      <c r="BD11" s="638"/>
      <c r="BE11" s="638"/>
      <c r="BF11" s="638"/>
      <c r="BG11" s="638"/>
      <c r="BH11" s="638"/>
      <c r="BI11" s="638"/>
      <c r="BJ11" s="63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98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639" t="s">
        <v>43</v>
      </c>
      <c r="BD13" s="616" t="s">
        <v>44</v>
      </c>
      <c r="BE13" s="616" t="s">
        <v>45</v>
      </c>
      <c r="BF13" s="616" t="s">
        <v>46</v>
      </c>
      <c r="BG13" s="616" t="s">
        <v>47</v>
      </c>
      <c r="BH13" s="614" t="s">
        <v>48</v>
      </c>
      <c r="BI13" s="630" t="s">
        <v>49</v>
      </c>
      <c r="BJ13" s="630" t="s">
        <v>50</v>
      </c>
    </row>
    <row r="14" spans="2:62" ht="12.75">
      <c r="B14" s="499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640"/>
      <c r="BD14" s="617"/>
      <c r="BE14" s="617"/>
      <c r="BF14" s="617"/>
      <c r="BG14" s="617"/>
      <c r="BH14" s="610"/>
      <c r="BI14" s="631"/>
      <c r="BJ14" s="631"/>
    </row>
    <row r="15" spans="2:62" ht="12.75">
      <c r="B15" s="49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640"/>
      <c r="BD15" s="617"/>
      <c r="BE15" s="617"/>
      <c r="BF15" s="617"/>
      <c r="BG15" s="617"/>
      <c r="BH15" s="610"/>
      <c r="BI15" s="631"/>
      <c r="BJ15" s="631"/>
    </row>
    <row r="16" spans="2:62" ht="13.5" thickBot="1">
      <c r="B16" s="496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641"/>
      <c r="BD16" s="618"/>
      <c r="BE16" s="618"/>
      <c r="BF16" s="618"/>
      <c r="BG16" s="618"/>
      <c r="BH16" s="615"/>
      <c r="BI16" s="631"/>
      <c r="BJ16" s="632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621" t="s">
        <v>66</v>
      </c>
      <c r="AZ23" s="622"/>
      <c r="BA23" s="622"/>
      <c r="BB23" s="62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611" t="s">
        <v>114</v>
      </c>
      <c r="J25" s="612"/>
      <c r="L25" s="500" t="s">
        <v>68</v>
      </c>
      <c r="M25" s="500"/>
      <c r="N25" s="500"/>
      <c r="O25" s="500"/>
      <c r="Q25" s="163" t="s">
        <v>63</v>
      </c>
      <c r="R25" s="60"/>
      <c r="S25" s="500" t="s">
        <v>69</v>
      </c>
      <c r="T25" s="500"/>
      <c r="U25" s="500"/>
      <c r="V25" s="59"/>
      <c r="W25" s="49" t="s">
        <v>64</v>
      </c>
      <c r="Y25" s="500" t="s">
        <v>70</v>
      </c>
      <c r="Z25" s="500"/>
      <c r="AA25" s="500"/>
      <c r="AB25" s="59"/>
      <c r="AC25" s="49" t="s">
        <v>52</v>
      </c>
      <c r="AE25" s="500" t="s">
        <v>71</v>
      </c>
      <c r="AF25" s="500"/>
      <c r="AG25" s="500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98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02" t="s">
        <v>77</v>
      </c>
      <c r="AG27" s="503"/>
      <c r="AH27" s="503"/>
      <c r="AI27" s="503"/>
      <c r="AJ27" s="491"/>
      <c r="AK27" s="633" t="s">
        <v>78</v>
      </c>
      <c r="AL27" s="634"/>
      <c r="AM27" s="634"/>
      <c r="AN27" s="634"/>
      <c r="AO27" s="634"/>
      <c r="AP27" s="634"/>
      <c r="AQ27" s="634"/>
      <c r="AR27" s="634"/>
      <c r="AS27" s="668" t="s">
        <v>79</v>
      </c>
      <c r="AT27" s="668"/>
      <c r="AU27" s="668"/>
      <c r="AV27" s="668"/>
      <c r="AW27" s="668"/>
      <c r="AX27" s="668"/>
      <c r="AY27" s="627" t="s">
        <v>80</v>
      </c>
      <c r="AZ27" s="628"/>
      <c r="BA27" s="628"/>
      <c r="BB27" s="628"/>
      <c r="BC27" s="628"/>
      <c r="BD27" s="628"/>
      <c r="BE27" s="628"/>
      <c r="BF27" s="628"/>
      <c r="BG27" s="628"/>
      <c r="BH27" s="628"/>
      <c r="BI27" s="628"/>
      <c r="BJ27" s="62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9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508" t="s">
        <v>81</v>
      </c>
      <c r="AL28" s="509"/>
      <c r="AM28" s="505" t="s">
        <v>82</v>
      </c>
      <c r="AN28" s="505"/>
      <c r="AO28" s="505"/>
      <c r="AP28" s="505"/>
      <c r="AQ28" s="505"/>
      <c r="AR28" s="505"/>
      <c r="AS28" s="672" t="s">
        <v>83</v>
      </c>
      <c r="AT28" s="672"/>
      <c r="AU28" s="672"/>
      <c r="AV28" s="673"/>
      <c r="AW28" s="665" t="s">
        <v>84</v>
      </c>
      <c r="AX28" s="665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9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307" t="s">
        <v>91</v>
      </c>
      <c r="AG29" s="606"/>
      <c r="AH29" s="607" t="s">
        <v>92</v>
      </c>
      <c r="AI29" s="606"/>
      <c r="AJ29" s="609" t="s">
        <v>93</v>
      </c>
      <c r="AK29" s="510"/>
      <c r="AL29" s="511"/>
      <c r="AM29" s="619" t="s">
        <v>94</v>
      </c>
      <c r="AN29" s="515"/>
      <c r="AO29" s="515" t="s">
        <v>95</v>
      </c>
      <c r="AP29" s="515"/>
      <c r="AQ29" s="515" t="s">
        <v>96</v>
      </c>
      <c r="AR29" s="515"/>
      <c r="AS29" s="515" t="s">
        <v>97</v>
      </c>
      <c r="AT29" s="515"/>
      <c r="AU29" s="515" t="s">
        <v>98</v>
      </c>
      <c r="AV29" s="515"/>
      <c r="AW29" s="666"/>
      <c r="AX29" s="66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99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510"/>
      <c r="AG30" s="511"/>
      <c r="AH30" s="608"/>
      <c r="AI30" s="511"/>
      <c r="AJ30" s="610"/>
      <c r="AK30" s="510"/>
      <c r="AL30" s="511"/>
      <c r="AM30" s="619"/>
      <c r="AN30" s="515"/>
      <c r="AO30" s="515"/>
      <c r="AP30" s="515"/>
      <c r="AQ30" s="515"/>
      <c r="AR30" s="515"/>
      <c r="AS30" s="515"/>
      <c r="AT30" s="515"/>
      <c r="AU30" s="515"/>
      <c r="AV30" s="515"/>
      <c r="AW30" s="666"/>
      <c r="AX30" s="666"/>
      <c r="AY30" s="624" t="s">
        <v>100</v>
      </c>
      <c r="AZ30" s="625"/>
      <c r="BA30" s="625"/>
      <c r="BB30" s="625"/>
      <c r="BC30" s="625"/>
      <c r="BD30" s="625"/>
      <c r="BE30" s="625"/>
      <c r="BF30" s="625"/>
      <c r="BG30" s="625"/>
      <c r="BH30" s="625"/>
      <c r="BI30" s="625"/>
      <c r="BJ30" s="626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9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510"/>
      <c r="AG31" s="511"/>
      <c r="AH31" s="608"/>
      <c r="AI31" s="511"/>
      <c r="AJ31" s="610"/>
      <c r="AK31" s="510"/>
      <c r="AL31" s="511"/>
      <c r="AM31" s="619"/>
      <c r="AN31" s="515"/>
      <c r="AO31" s="515"/>
      <c r="AP31" s="515"/>
      <c r="AQ31" s="515"/>
      <c r="AR31" s="515"/>
      <c r="AS31" s="515"/>
      <c r="AT31" s="515"/>
      <c r="AU31" s="515"/>
      <c r="AV31" s="515"/>
      <c r="AW31" s="666"/>
      <c r="AX31" s="66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9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510"/>
      <c r="AG32" s="511"/>
      <c r="AH32" s="608"/>
      <c r="AI32" s="511"/>
      <c r="AJ32" s="610"/>
      <c r="AK32" s="510"/>
      <c r="AL32" s="511"/>
      <c r="AM32" s="619"/>
      <c r="AN32" s="515"/>
      <c r="AO32" s="515"/>
      <c r="AP32" s="515"/>
      <c r="AQ32" s="515"/>
      <c r="AR32" s="515"/>
      <c r="AS32" s="515"/>
      <c r="AT32" s="515"/>
      <c r="AU32" s="515"/>
      <c r="AV32" s="515"/>
      <c r="AW32" s="666"/>
      <c r="AX32" s="66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9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512"/>
      <c r="AL33" s="513"/>
      <c r="AM33" s="620"/>
      <c r="AN33" s="516"/>
      <c r="AO33" s="516"/>
      <c r="AP33" s="516"/>
      <c r="AQ33" s="516"/>
      <c r="AR33" s="516"/>
      <c r="AS33" s="516"/>
      <c r="AT33" s="516"/>
      <c r="AU33" s="516"/>
      <c r="AV33" s="516"/>
      <c r="AW33" s="667"/>
      <c r="AX33" s="667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645"/>
      <c r="D36" s="643"/>
      <c r="E36" s="643"/>
      <c r="F36" s="642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4"/>
      <c r="AF36" s="646"/>
      <c r="AG36" s="507"/>
      <c r="AH36" s="647"/>
      <c r="AI36" s="507"/>
      <c r="AJ36" s="103"/>
      <c r="AK36" s="506">
        <f>SUM(AM36,AW36)</f>
        <v>0</v>
      </c>
      <c r="AL36" s="507"/>
      <c r="AM36" s="504">
        <f>SUM(AO36:AV36)</f>
        <v>0</v>
      </c>
      <c r="AN36" s="504"/>
      <c r="AO36" s="504"/>
      <c r="AP36" s="504"/>
      <c r="AQ36" s="504"/>
      <c r="AR36" s="504"/>
      <c r="AS36" s="504"/>
      <c r="AT36" s="504"/>
      <c r="AU36" s="504"/>
      <c r="AV36" s="504"/>
      <c r="AW36" s="646"/>
      <c r="AX36" s="66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651"/>
      <c r="D37" s="643"/>
      <c r="E37" s="643"/>
      <c r="F37" s="650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3"/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4"/>
      <c r="AF37" s="652"/>
      <c r="AG37" s="649"/>
      <c r="AH37" s="648"/>
      <c r="AI37" s="649"/>
      <c r="AJ37" s="86"/>
      <c r="AK37" s="519">
        <f>SUM(AM37,AW37)</f>
        <v>0</v>
      </c>
      <c r="AL37" s="520"/>
      <c r="AM37" s="524">
        <f>SUM(AO37:AV37)</f>
        <v>0</v>
      </c>
      <c r="AN37" s="524"/>
      <c r="AO37" s="524"/>
      <c r="AP37" s="524"/>
      <c r="AQ37" s="524"/>
      <c r="AR37" s="524"/>
      <c r="AS37" s="524"/>
      <c r="AT37" s="524"/>
      <c r="AU37" s="524"/>
      <c r="AV37" s="524"/>
      <c r="AW37" s="670"/>
      <c r="AX37" s="67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661">
        <f>SUM(AM38,AW38)</f>
        <v>0</v>
      </c>
      <c r="AL38" s="662"/>
      <c r="AM38" s="663">
        <f>SUM(AO38:AV38)</f>
        <v>0</v>
      </c>
      <c r="AN38" s="662"/>
      <c r="AO38" s="525"/>
      <c r="AP38" s="514"/>
      <c r="AQ38" s="525"/>
      <c r="AR38" s="514"/>
      <c r="AS38" s="525"/>
      <c r="AT38" s="514"/>
      <c r="AU38" s="525"/>
      <c r="AV38" s="514"/>
      <c r="AW38" s="525"/>
      <c r="AX38" s="66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604" t="s">
        <v>103</v>
      </c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659">
        <f>SUM(AM40,AW40)</f>
        <v>0</v>
      </c>
      <c r="AL40" s="660"/>
      <c r="AM40" s="517">
        <f>SUM(AO40:AV40)</f>
        <v>0</v>
      </c>
      <c r="AN40" s="518"/>
      <c r="AO40" s="517"/>
      <c r="AP40" s="518"/>
      <c r="AQ40" s="517"/>
      <c r="AR40" s="518"/>
      <c r="AS40" s="517"/>
      <c r="AT40" s="518"/>
      <c r="AU40" s="517"/>
      <c r="AV40" s="518"/>
      <c r="AW40" s="517"/>
      <c r="AX40" s="65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654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9">
        <f>SUM(AM41,AW41)</f>
        <v>0</v>
      </c>
      <c r="AL41" s="526"/>
      <c r="AM41" s="522">
        <f>SUM(AO41:AV41)</f>
        <v>0</v>
      </c>
      <c r="AN41" s="523"/>
      <c r="AO41" s="522"/>
      <c r="AP41" s="523"/>
      <c r="AQ41" s="522"/>
      <c r="AR41" s="523"/>
      <c r="AS41" s="522"/>
      <c r="AT41" s="523"/>
      <c r="AU41" s="522"/>
      <c r="AV41" s="523"/>
      <c r="AW41" s="522"/>
      <c r="AX41" s="65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656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27">
        <f>SUM(AY42:BJ42)</f>
        <v>0</v>
      </c>
      <c r="AL42" s="52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27">
        <f>SUM(AY43:BJ43)</f>
        <v>0</v>
      </c>
      <c r="AL43" s="52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27">
        <f>SUM(AY44:BJ44)</f>
        <v>0</v>
      </c>
      <c r="AL44" s="52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35" t="s">
        <v>110</v>
      </c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7"/>
      <c r="P45" s="140" t="s">
        <v>101</v>
      </c>
      <c r="Q45" s="141" t="s">
        <v>102</v>
      </c>
      <c r="R45" s="604" t="s">
        <v>111</v>
      </c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538"/>
      <c r="AE45" s="140" t="s">
        <v>101</v>
      </c>
      <c r="AF45" s="141" t="s">
        <v>102</v>
      </c>
      <c r="AG45" s="535" t="s">
        <v>115</v>
      </c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28"/>
      <c r="AW45" s="604" t="s">
        <v>116</v>
      </c>
      <c r="AX45" s="605"/>
      <c r="AY45" s="605"/>
      <c r="AZ45" s="605"/>
      <c r="BA45" s="605"/>
      <c r="BB45" s="605"/>
      <c r="BC45" s="605"/>
      <c r="BD45" s="605"/>
      <c r="BE45" s="605"/>
      <c r="BF45" s="605"/>
      <c r="BG45" s="605"/>
      <c r="BH45" s="605"/>
      <c r="BI45" s="605"/>
      <c r="BJ45" s="53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33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163"/>
      <c r="Q47" s="178"/>
      <c r="R47" s="531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163"/>
      <c r="AF47" s="178"/>
      <c r="AG47" s="533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32"/>
      <c r="AU47" s="532"/>
      <c r="AV47" s="534"/>
      <c r="AW47" s="531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4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40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148"/>
      <c r="Q48" s="149"/>
      <c r="R48" s="542" t="s">
        <v>25</v>
      </c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148"/>
      <c r="AF48" s="149"/>
      <c r="AG48" s="540"/>
      <c r="AH48" s="541"/>
      <c r="AI48" s="541"/>
      <c r="AJ48" s="541"/>
      <c r="AK48" s="541"/>
      <c r="AL48" s="541"/>
      <c r="AM48" s="541"/>
      <c r="AN48" s="541"/>
      <c r="AO48" s="541"/>
      <c r="AP48" s="541"/>
      <c r="AQ48" s="541"/>
      <c r="AR48" s="541"/>
      <c r="AS48" s="541"/>
      <c r="AT48" s="541"/>
      <c r="AU48" s="541"/>
      <c r="AV48" s="530"/>
      <c r="AW48" s="542"/>
      <c r="AX48" s="541"/>
      <c r="AY48" s="541"/>
      <c r="AZ48" s="541"/>
      <c r="BA48" s="541"/>
      <c r="BB48" s="541"/>
      <c r="BC48" s="541"/>
      <c r="BD48" s="541"/>
      <c r="BE48" s="541"/>
      <c r="BF48" s="541"/>
      <c r="BG48" s="541"/>
      <c r="BH48" s="541"/>
      <c r="BI48" s="541"/>
      <c r="BJ48" s="53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K38:AL38"/>
    <mergeCell ref="AM38:AN38"/>
    <mergeCell ref="AO38:AP38"/>
    <mergeCell ref="AU38:AV38"/>
    <mergeCell ref="C40:Q40"/>
    <mergeCell ref="C41:Q42"/>
    <mergeCell ref="AW40:AX40"/>
    <mergeCell ref="AU40:AV40"/>
    <mergeCell ref="AW41:AX41"/>
    <mergeCell ref="AS41:AT41"/>
    <mergeCell ref="AK40:AL40"/>
    <mergeCell ref="AO40:AP40"/>
    <mergeCell ref="AS40:AT40"/>
    <mergeCell ref="AQ40:AR40"/>
    <mergeCell ref="AH37:AI37"/>
    <mergeCell ref="F37:AE37"/>
    <mergeCell ref="C37:E37"/>
    <mergeCell ref="AF37:AG37"/>
    <mergeCell ref="F36:AE36"/>
    <mergeCell ref="C36:E36"/>
    <mergeCell ref="AF36:AG36"/>
    <mergeCell ref="AH36:AI36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AN6:BK6"/>
    <mergeCell ref="AN7:BK7"/>
    <mergeCell ref="N6:AH7"/>
    <mergeCell ref="BH13:BH16"/>
    <mergeCell ref="BG13:BG16"/>
    <mergeCell ref="AM29:AN33"/>
    <mergeCell ref="AY23:BB23"/>
    <mergeCell ref="AY30:BJ30"/>
    <mergeCell ref="AY27:BJ27"/>
    <mergeCell ref="BE13:BE16"/>
    <mergeCell ref="BJ13:BJ16"/>
    <mergeCell ref="AK27:AR27"/>
    <mergeCell ref="AF29:AG32"/>
    <mergeCell ref="AH29:AI32"/>
    <mergeCell ref="AJ29:AJ32"/>
    <mergeCell ref="I25:J25"/>
    <mergeCell ref="B1:L1"/>
    <mergeCell ref="N3:AI3"/>
    <mergeCell ref="E9:F9"/>
    <mergeCell ref="B3:L3"/>
    <mergeCell ref="B4:L4"/>
    <mergeCell ref="B5:L5"/>
    <mergeCell ref="H8:L8"/>
    <mergeCell ref="B2:L2"/>
    <mergeCell ref="H9:L9"/>
    <mergeCell ref="D7:F7"/>
    <mergeCell ref="B27:B33"/>
    <mergeCell ref="AE25:AG25"/>
    <mergeCell ref="N5:AH5"/>
    <mergeCell ref="L25:O25"/>
    <mergeCell ref="Y25:AA25"/>
    <mergeCell ref="AF27:AJ28"/>
    <mergeCell ref="V11:AD11"/>
    <mergeCell ref="S25:U25"/>
    <mergeCell ref="B13:B16"/>
    <mergeCell ref="H7:L7"/>
    <mergeCell ref="AK37:AL37"/>
    <mergeCell ref="AU36:AV36"/>
    <mergeCell ref="AS36:AT36"/>
    <mergeCell ref="AM28:AR28"/>
    <mergeCell ref="AK36:AL36"/>
    <mergeCell ref="AM36:AN36"/>
    <mergeCell ref="AO36:AP36"/>
    <mergeCell ref="AK28:AL33"/>
    <mergeCell ref="AQ36:AR36"/>
    <mergeCell ref="AO37:AP37"/>
    <mergeCell ref="AQ29:AR33"/>
    <mergeCell ref="AO29:AP33"/>
    <mergeCell ref="AM40:AN40"/>
    <mergeCell ref="AM37:AN37"/>
    <mergeCell ref="AQ38:AR38"/>
    <mergeCell ref="AQ41:AR41"/>
    <mergeCell ref="AS37:AT37"/>
    <mergeCell ref="AU37:AV37"/>
    <mergeCell ref="AQ37:AR37"/>
    <mergeCell ref="AS38:AT38"/>
    <mergeCell ref="C45:O45"/>
    <mergeCell ref="R45:AD45"/>
    <mergeCell ref="AG45:AV45"/>
    <mergeCell ref="AK41:AL41"/>
    <mergeCell ref="AK42:AL42"/>
    <mergeCell ref="AK43:AL43"/>
    <mergeCell ref="AK44:AL44"/>
    <mergeCell ref="AU41:AV41"/>
    <mergeCell ref="AM41:AN41"/>
    <mergeCell ref="AO41:AP41"/>
    <mergeCell ref="AI8:BK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J156"/>
  <sheetViews>
    <sheetView showGridLines="0" showZeros="0" tabSelected="1" zoomScale="75" zoomScaleNormal="75" zoomScaleSheetLayoutView="75" workbookViewId="0" topLeftCell="B120">
      <selection activeCell="B142" sqref="B142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7" t="s">
        <v>18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AM1" s="635" t="s">
        <v>19</v>
      </c>
      <c r="AN1" s="635"/>
      <c r="AO1" s="635"/>
      <c r="AP1" s="635"/>
      <c r="AQ1" s="635"/>
      <c r="AR1" s="635"/>
      <c r="AS1" s="635"/>
      <c r="AT1" s="635"/>
      <c r="AU1" s="635"/>
      <c r="AV1" s="635"/>
      <c r="AW1" s="635"/>
      <c r="AX1" s="635"/>
      <c r="AY1" s="635"/>
      <c r="AZ1" s="635"/>
      <c r="BA1" s="635"/>
      <c r="BB1" s="635"/>
      <c r="BC1" s="635"/>
      <c r="BD1" s="635"/>
      <c r="BE1" s="635"/>
      <c r="BF1" s="635"/>
      <c r="BG1" s="635"/>
      <c r="BH1" s="635"/>
      <c r="BI1" s="635"/>
      <c r="BJ1" s="23"/>
    </row>
    <row r="2" spans="2:62" ht="14.25" customHeight="1">
      <c r="B2" s="383" t="s">
        <v>20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AM2" s="636" t="s">
        <v>265</v>
      </c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</row>
    <row r="3" spans="2:62" ht="29.25" customHeight="1">
      <c r="B3" s="490" t="s">
        <v>22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N3" s="488" t="s">
        <v>23</v>
      </c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303"/>
      <c r="AJ3" s="25"/>
      <c r="AK3" s="25"/>
      <c r="AL3" s="25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637"/>
      <c r="BI3" s="637"/>
      <c r="BJ3" s="637"/>
    </row>
    <row r="4" spans="2:47" ht="15.75">
      <c r="B4" s="383" t="s">
        <v>264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26"/>
      <c r="N4" s="806" t="s">
        <v>266</v>
      </c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25"/>
      <c r="AU4" s="25" t="s">
        <v>25</v>
      </c>
    </row>
    <row r="5" spans="2:62" ht="18.75" customHeight="1">
      <c r="B5" s="487" t="s">
        <v>263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N5" s="501" t="s">
        <v>269</v>
      </c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107" t="s">
        <v>138</v>
      </c>
      <c r="AN5" s="602" t="s">
        <v>267</v>
      </c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</row>
    <row r="6" spans="3:62" ht="18.75" customHeight="1">
      <c r="C6" s="25" t="s">
        <v>27</v>
      </c>
      <c r="D6" s="497"/>
      <c r="E6" s="306"/>
      <c r="F6" s="306"/>
      <c r="G6" s="25"/>
      <c r="H6" s="497"/>
      <c r="I6" s="497"/>
      <c r="J6" s="497"/>
      <c r="K6" s="497"/>
      <c r="L6" s="497"/>
      <c r="N6" s="613" t="s">
        <v>270</v>
      </c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107" t="s">
        <v>139</v>
      </c>
      <c r="AN6" s="602" t="s">
        <v>268</v>
      </c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</row>
    <row r="7" spans="8:62" ht="18.75" customHeight="1">
      <c r="H7" s="322" t="s">
        <v>113</v>
      </c>
      <c r="I7" s="322"/>
      <c r="J7" s="322"/>
      <c r="K7" s="322"/>
      <c r="L7" s="322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02" t="s">
        <v>271</v>
      </c>
      <c r="AJ7" s="603"/>
      <c r="AK7" s="603"/>
      <c r="AL7" s="603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</row>
    <row r="8" spans="2:39" ht="2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AM8" s="25"/>
    </row>
    <row r="9" spans="2:62" ht="24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V9" s="495" t="s">
        <v>28</v>
      </c>
      <c r="W9" s="495"/>
      <c r="X9" s="495"/>
      <c r="Y9" s="495"/>
      <c r="Z9" s="495"/>
      <c r="AA9" s="495"/>
      <c r="AB9" s="495"/>
      <c r="AC9" s="495"/>
      <c r="AD9" s="495"/>
      <c r="AL9" s="27" t="s">
        <v>25</v>
      </c>
      <c r="AM9" s="27"/>
      <c r="BC9" s="638" t="s">
        <v>29</v>
      </c>
      <c r="BD9" s="638"/>
      <c r="BE9" s="638"/>
      <c r="BF9" s="638"/>
      <c r="BG9" s="638"/>
      <c r="BH9" s="638"/>
      <c r="BI9" s="638"/>
      <c r="BJ9" s="638"/>
    </row>
    <row r="10" spans="2:61" ht="6.7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2:62" s="308" customFormat="1" ht="30" customHeight="1">
      <c r="B11" s="797" t="s">
        <v>30</v>
      </c>
      <c r="C11" s="309" t="s">
        <v>31</v>
      </c>
      <c r="D11" s="310"/>
      <c r="E11" s="310"/>
      <c r="F11" s="310"/>
      <c r="G11" s="311">
        <v>29</v>
      </c>
      <c r="H11" s="310" t="s">
        <v>32</v>
      </c>
      <c r="I11" s="310"/>
      <c r="J11" s="310"/>
      <c r="K11" s="312">
        <v>27</v>
      </c>
      <c r="L11" s="310" t="s">
        <v>33</v>
      </c>
      <c r="M11" s="310"/>
      <c r="N11" s="310"/>
      <c r="O11" s="310"/>
      <c r="P11" s="310" t="s">
        <v>34</v>
      </c>
      <c r="Q11" s="310"/>
      <c r="R11" s="310"/>
      <c r="S11" s="310"/>
      <c r="T11" s="312">
        <v>29</v>
      </c>
      <c r="U11" s="310" t="s">
        <v>35</v>
      </c>
      <c r="V11" s="310"/>
      <c r="W11" s="310"/>
      <c r="X11" s="312">
        <v>26</v>
      </c>
      <c r="Y11" s="310" t="s">
        <v>36</v>
      </c>
      <c r="Z11" s="310"/>
      <c r="AA11" s="310"/>
      <c r="AB11" s="312">
        <v>23</v>
      </c>
      <c r="AC11" s="310" t="s">
        <v>37</v>
      </c>
      <c r="AD11" s="310"/>
      <c r="AE11" s="310"/>
      <c r="AF11" s="310"/>
      <c r="AG11" s="312">
        <v>30</v>
      </c>
      <c r="AH11" s="310" t="s">
        <v>38</v>
      </c>
      <c r="AI11" s="310"/>
      <c r="AJ11" s="310"/>
      <c r="AK11" s="312">
        <v>27</v>
      </c>
      <c r="AL11" s="310" t="s">
        <v>39</v>
      </c>
      <c r="AM11" s="310"/>
      <c r="AN11" s="310"/>
      <c r="AO11" s="310"/>
      <c r="AP11" s="310" t="s">
        <v>40</v>
      </c>
      <c r="AQ11" s="310"/>
      <c r="AR11" s="310"/>
      <c r="AS11" s="310"/>
      <c r="AT11" s="312">
        <v>29</v>
      </c>
      <c r="AU11" s="310" t="s">
        <v>41</v>
      </c>
      <c r="AV11" s="310"/>
      <c r="AW11" s="310"/>
      <c r="AX11" s="312">
        <v>27</v>
      </c>
      <c r="AY11" s="310" t="s">
        <v>42</v>
      </c>
      <c r="AZ11" s="310"/>
      <c r="BA11" s="310"/>
      <c r="BB11" s="313"/>
      <c r="BC11" s="791" t="s">
        <v>43</v>
      </c>
      <c r="BD11" s="778" t="s">
        <v>44</v>
      </c>
      <c r="BE11" s="778" t="s">
        <v>45</v>
      </c>
      <c r="BF11" s="778" t="s">
        <v>46</v>
      </c>
      <c r="BG11" s="778" t="s">
        <v>47</v>
      </c>
      <c r="BH11" s="776" t="s">
        <v>48</v>
      </c>
      <c r="BI11" s="789" t="s">
        <v>49</v>
      </c>
      <c r="BJ11" s="789" t="s">
        <v>50</v>
      </c>
    </row>
    <row r="12" spans="2:62" s="308" customFormat="1" ht="12">
      <c r="B12" s="798"/>
      <c r="C12" s="314"/>
      <c r="D12" s="315"/>
      <c r="E12" s="315"/>
      <c r="F12" s="315"/>
      <c r="G12" s="316" t="s">
        <v>51</v>
      </c>
      <c r="H12" s="315"/>
      <c r="I12" s="315"/>
      <c r="J12" s="315"/>
      <c r="K12" s="316" t="s">
        <v>52</v>
      </c>
      <c r="L12" s="316"/>
      <c r="M12" s="316"/>
      <c r="N12" s="316"/>
      <c r="O12" s="316"/>
      <c r="P12" s="316"/>
      <c r="Q12" s="316"/>
      <c r="R12" s="316"/>
      <c r="S12" s="316"/>
      <c r="T12" s="316" t="s">
        <v>53</v>
      </c>
      <c r="U12" s="316"/>
      <c r="V12" s="316"/>
      <c r="W12" s="316"/>
      <c r="X12" s="316" t="s">
        <v>54</v>
      </c>
      <c r="Y12" s="316"/>
      <c r="Z12" s="316"/>
      <c r="AA12" s="316"/>
      <c r="AB12" s="316" t="s">
        <v>55</v>
      </c>
      <c r="AC12" s="316"/>
      <c r="AD12" s="316"/>
      <c r="AE12" s="316"/>
      <c r="AF12" s="316"/>
      <c r="AG12" s="316" t="s">
        <v>56</v>
      </c>
      <c r="AH12" s="316"/>
      <c r="AI12" s="316"/>
      <c r="AJ12" s="316"/>
      <c r="AK12" s="316" t="s">
        <v>57</v>
      </c>
      <c r="AL12" s="316"/>
      <c r="AM12" s="316"/>
      <c r="AN12" s="316"/>
      <c r="AO12" s="316"/>
      <c r="AP12" s="316"/>
      <c r="AQ12" s="316"/>
      <c r="AR12" s="316"/>
      <c r="AS12" s="316"/>
      <c r="AT12" s="316" t="s">
        <v>58</v>
      </c>
      <c r="AU12" s="316"/>
      <c r="AV12" s="316"/>
      <c r="AW12" s="316"/>
      <c r="AX12" s="316" t="s">
        <v>59</v>
      </c>
      <c r="AY12" s="316"/>
      <c r="AZ12" s="316"/>
      <c r="BA12" s="316"/>
      <c r="BB12" s="317"/>
      <c r="BC12" s="792"/>
      <c r="BD12" s="779"/>
      <c r="BE12" s="779"/>
      <c r="BF12" s="779"/>
      <c r="BG12" s="779"/>
      <c r="BH12" s="769"/>
      <c r="BI12" s="790"/>
      <c r="BJ12" s="790"/>
    </row>
    <row r="13" spans="2:62" s="308" customFormat="1" ht="12">
      <c r="B13" s="798"/>
      <c r="C13" s="318">
        <v>1</v>
      </c>
      <c r="D13" s="319">
        <v>8</v>
      </c>
      <c r="E13" s="319">
        <v>15</v>
      </c>
      <c r="F13" s="315">
        <v>22</v>
      </c>
      <c r="G13" s="316">
        <v>5</v>
      </c>
      <c r="H13" s="316">
        <v>6</v>
      </c>
      <c r="I13" s="316">
        <v>13</v>
      </c>
      <c r="J13" s="316">
        <v>20</v>
      </c>
      <c r="K13" s="316">
        <v>2</v>
      </c>
      <c r="L13" s="316">
        <v>3</v>
      </c>
      <c r="M13" s="316">
        <v>10</v>
      </c>
      <c r="N13" s="316">
        <v>17</v>
      </c>
      <c r="O13" s="316">
        <v>24</v>
      </c>
      <c r="P13" s="316">
        <v>1</v>
      </c>
      <c r="Q13" s="316">
        <v>8</v>
      </c>
      <c r="R13" s="316">
        <v>15</v>
      </c>
      <c r="S13" s="316">
        <v>22</v>
      </c>
      <c r="T13" s="316">
        <v>4</v>
      </c>
      <c r="U13" s="316">
        <v>5</v>
      </c>
      <c r="V13" s="316">
        <v>12</v>
      </c>
      <c r="W13" s="316">
        <v>19</v>
      </c>
      <c r="X13" s="316">
        <v>1</v>
      </c>
      <c r="Y13" s="316">
        <v>2</v>
      </c>
      <c r="Z13" s="316">
        <v>9</v>
      </c>
      <c r="AA13" s="316">
        <v>16</v>
      </c>
      <c r="AB13" s="316">
        <v>1</v>
      </c>
      <c r="AC13" s="316">
        <v>2</v>
      </c>
      <c r="AD13" s="316">
        <v>9</v>
      </c>
      <c r="AE13" s="316">
        <v>16</v>
      </c>
      <c r="AF13" s="316">
        <v>23</v>
      </c>
      <c r="AG13" s="316">
        <v>5</v>
      </c>
      <c r="AH13" s="316">
        <v>6</v>
      </c>
      <c r="AI13" s="316">
        <v>13</v>
      </c>
      <c r="AJ13" s="316">
        <v>20</v>
      </c>
      <c r="AK13" s="316">
        <v>3</v>
      </c>
      <c r="AL13" s="316">
        <v>4</v>
      </c>
      <c r="AM13" s="316">
        <v>11</v>
      </c>
      <c r="AN13" s="316">
        <v>18</v>
      </c>
      <c r="AO13" s="316">
        <v>25</v>
      </c>
      <c r="AP13" s="316">
        <v>1</v>
      </c>
      <c r="AQ13" s="316">
        <v>8</v>
      </c>
      <c r="AR13" s="316">
        <v>15</v>
      </c>
      <c r="AS13" s="316">
        <v>22</v>
      </c>
      <c r="AT13" s="316">
        <v>5</v>
      </c>
      <c r="AU13" s="316">
        <v>6</v>
      </c>
      <c r="AV13" s="316">
        <v>13</v>
      </c>
      <c r="AW13" s="316">
        <v>20</v>
      </c>
      <c r="AX13" s="316">
        <v>1</v>
      </c>
      <c r="AY13" s="316">
        <v>2</v>
      </c>
      <c r="AZ13" s="316">
        <v>9</v>
      </c>
      <c r="BA13" s="316">
        <v>16</v>
      </c>
      <c r="BB13" s="317">
        <v>23</v>
      </c>
      <c r="BC13" s="792"/>
      <c r="BD13" s="779"/>
      <c r="BE13" s="779"/>
      <c r="BF13" s="779"/>
      <c r="BG13" s="779"/>
      <c r="BH13" s="769"/>
      <c r="BI13" s="790"/>
      <c r="BJ13" s="790"/>
    </row>
    <row r="14" spans="2:62" s="308" customFormat="1" ht="12.75" thickBot="1">
      <c r="B14" s="799"/>
      <c r="C14" s="320">
        <v>7</v>
      </c>
      <c r="D14" s="321">
        <v>14</v>
      </c>
      <c r="E14" s="321">
        <v>21</v>
      </c>
      <c r="F14" s="323">
        <v>28</v>
      </c>
      <c r="G14" s="324" t="s">
        <v>52</v>
      </c>
      <c r="H14" s="324">
        <v>12</v>
      </c>
      <c r="I14" s="324">
        <v>19</v>
      </c>
      <c r="J14" s="324">
        <v>26</v>
      </c>
      <c r="K14" s="324" t="s">
        <v>60</v>
      </c>
      <c r="L14" s="324">
        <v>9</v>
      </c>
      <c r="M14" s="324">
        <v>16</v>
      </c>
      <c r="N14" s="324">
        <v>23</v>
      </c>
      <c r="O14" s="324">
        <v>30</v>
      </c>
      <c r="P14" s="324">
        <v>7</v>
      </c>
      <c r="Q14" s="324">
        <v>14</v>
      </c>
      <c r="R14" s="324">
        <v>21</v>
      </c>
      <c r="S14" s="324">
        <v>28</v>
      </c>
      <c r="T14" s="324" t="s">
        <v>54</v>
      </c>
      <c r="U14" s="324">
        <v>11</v>
      </c>
      <c r="V14" s="324">
        <v>18</v>
      </c>
      <c r="W14" s="324">
        <v>25</v>
      </c>
      <c r="X14" s="324" t="s">
        <v>55</v>
      </c>
      <c r="Y14" s="324">
        <v>8</v>
      </c>
      <c r="Z14" s="324">
        <v>15</v>
      </c>
      <c r="AA14" s="324">
        <v>22</v>
      </c>
      <c r="AB14" s="324" t="s">
        <v>56</v>
      </c>
      <c r="AC14" s="324">
        <v>8</v>
      </c>
      <c r="AD14" s="324">
        <v>15</v>
      </c>
      <c r="AE14" s="324">
        <v>22</v>
      </c>
      <c r="AF14" s="324">
        <v>29</v>
      </c>
      <c r="AG14" s="324" t="s">
        <v>57</v>
      </c>
      <c r="AH14" s="324">
        <v>12</v>
      </c>
      <c r="AI14" s="324">
        <v>19</v>
      </c>
      <c r="AJ14" s="324">
        <v>26</v>
      </c>
      <c r="AK14" s="324" t="s">
        <v>61</v>
      </c>
      <c r="AL14" s="324">
        <v>10</v>
      </c>
      <c r="AM14" s="324">
        <v>17</v>
      </c>
      <c r="AN14" s="324">
        <v>24</v>
      </c>
      <c r="AO14" s="324">
        <v>31</v>
      </c>
      <c r="AP14" s="324">
        <v>7</v>
      </c>
      <c r="AQ14" s="324">
        <v>14</v>
      </c>
      <c r="AR14" s="324">
        <v>21</v>
      </c>
      <c r="AS14" s="324">
        <v>28</v>
      </c>
      <c r="AT14" s="324" t="s">
        <v>59</v>
      </c>
      <c r="AU14" s="324">
        <v>12</v>
      </c>
      <c r="AV14" s="324">
        <v>19</v>
      </c>
      <c r="AW14" s="324">
        <v>26</v>
      </c>
      <c r="AX14" s="324" t="s">
        <v>62</v>
      </c>
      <c r="AY14" s="324">
        <v>8</v>
      </c>
      <c r="AZ14" s="324">
        <v>15</v>
      </c>
      <c r="BA14" s="324">
        <v>22</v>
      </c>
      <c r="BB14" s="325">
        <v>31</v>
      </c>
      <c r="BC14" s="793"/>
      <c r="BD14" s="780"/>
      <c r="BE14" s="780"/>
      <c r="BF14" s="780"/>
      <c r="BG14" s="780"/>
      <c r="BH14" s="777"/>
      <c r="BI14" s="790"/>
      <c r="BJ14" s="794"/>
    </row>
    <row r="15" spans="2:62" s="308" customFormat="1" ht="12" customHeight="1">
      <c r="B15" s="326" t="s">
        <v>54</v>
      </c>
      <c r="C15" s="327" t="s">
        <v>114</v>
      </c>
      <c r="D15" s="328" t="s">
        <v>114</v>
      </c>
      <c r="E15" s="328" t="s">
        <v>114</v>
      </c>
      <c r="F15" s="328" t="s">
        <v>114</v>
      </c>
      <c r="G15" s="328" t="s">
        <v>114</v>
      </c>
      <c r="H15" s="328" t="s">
        <v>114</v>
      </c>
      <c r="I15" s="328" t="s">
        <v>114</v>
      </c>
      <c r="J15" s="328" t="s">
        <v>114</v>
      </c>
      <c r="K15" s="328" t="s">
        <v>114</v>
      </c>
      <c r="L15" s="328" t="s">
        <v>114</v>
      </c>
      <c r="M15" s="328" t="s">
        <v>114</v>
      </c>
      <c r="N15" s="328" t="s">
        <v>114</v>
      </c>
      <c r="O15" s="328" t="s">
        <v>114</v>
      </c>
      <c r="P15" s="328" t="s">
        <v>114</v>
      </c>
      <c r="Q15" s="328" t="s">
        <v>114</v>
      </c>
      <c r="R15" s="328" t="s">
        <v>114</v>
      </c>
      <c r="S15" s="328" t="s">
        <v>114</v>
      </c>
      <c r="T15" s="328" t="s">
        <v>114</v>
      </c>
      <c r="U15" s="328" t="s">
        <v>63</v>
      </c>
      <c r="V15" s="328" t="s">
        <v>63</v>
      </c>
      <c r="W15" s="328" t="s">
        <v>63</v>
      </c>
      <c r="X15" s="328" t="s">
        <v>272</v>
      </c>
      <c r="Y15" s="328" t="s">
        <v>272</v>
      </c>
      <c r="Z15" s="328" t="s">
        <v>114</v>
      </c>
      <c r="AA15" s="328" t="s">
        <v>114</v>
      </c>
      <c r="AB15" s="328" t="s">
        <v>114</v>
      </c>
      <c r="AC15" s="328" t="s">
        <v>114</v>
      </c>
      <c r="AD15" s="328" t="s">
        <v>114</v>
      </c>
      <c r="AE15" s="328" t="s">
        <v>114</v>
      </c>
      <c r="AF15" s="328" t="s">
        <v>114</v>
      </c>
      <c r="AG15" s="328" t="s">
        <v>114</v>
      </c>
      <c r="AH15" s="328" t="s">
        <v>114</v>
      </c>
      <c r="AI15" s="328" t="s">
        <v>114</v>
      </c>
      <c r="AJ15" s="328" t="s">
        <v>114</v>
      </c>
      <c r="AK15" s="328" t="s">
        <v>114</v>
      </c>
      <c r="AL15" s="328" t="s">
        <v>114</v>
      </c>
      <c r="AM15" s="328" t="s">
        <v>114</v>
      </c>
      <c r="AN15" s="328" t="s">
        <v>114</v>
      </c>
      <c r="AO15" s="328" t="s">
        <v>114</v>
      </c>
      <c r="AP15" s="328" t="s">
        <v>114</v>
      </c>
      <c r="AQ15" s="328" t="s">
        <v>63</v>
      </c>
      <c r="AR15" s="328" t="s">
        <v>63</v>
      </c>
      <c r="AS15" s="328" t="s">
        <v>63</v>
      </c>
      <c r="AT15" s="328" t="s">
        <v>63</v>
      </c>
      <c r="AU15" s="328" t="s">
        <v>272</v>
      </c>
      <c r="AV15" s="328" t="s">
        <v>272</v>
      </c>
      <c r="AW15" s="328" t="s">
        <v>272</v>
      </c>
      <c r="AX15" s="328" t="s">
        <v>272</v>
      </c>
      <c r="AY15" s="328" t="s">
        <v>272</v>
      </c>
      <c r="AZ15" s="328" t="s">
        <v>272</v>
      </c>
      <c r="BA15" s="329" t="s">
        <v>272</v>
      </c>
      <c r="BB15" s="330" t="s">
        <v>272</v>
      </c>
      <c r="BC15" s="331">
        <v>35</v>
      </c>
      <c r="BD15" s="312">
        <v>7</v>
      </c>
      <c r="BE15" s="312">
        <v>0</v>
      </c>
      <c r="BF15" s="312">
        <v>0</v>
      </c>
      <c r="BG15" s="312">
        <v>0</v>
      </c>
      <c r="BH15" s="332">
        <v>10</v>
      </c>
      <c r="BI15" s="333">
        <f aca="true" t="shared" si="0" ref="BI15:BI20">SUM(BC15:BH15)</f>
        <v>52</v>
      </c>
      <c r="BJ15" s="334" t="s">
        <v>54</v>
      </c>
    </row>
    <row r="16" spans="2:62" s="308" customFormat="1" ht="12" customHeight="1">
      <c r="B16" s="335" t="s">
        <v>55</v>
      </c>
      <c r="C16" s="336" t="s">
        <v>114</v>
      </c>
      <c r="D16" s="329" t="s">
        <v>114</v>
      </c>
      <c r="E16" s="329" t="s">
        <v>114</v>
      </c>
      <c r="F16" s="329" t="s">
        <v>114</v>
      </c>
      <c r="G16" s="329" t="s">
        <v>114</v>
      </c>
      <c r="H16" s="329" t="s">
        <v>114</v>
      </c>
      <c r="I16" s="329" t="s">
        <v>114</v>
      </c>
      <c r="J16" s="329" t="s">
        <v>114</v>
      </c>
      <c r="K16" s="329" t="s">
        <v>114</v>
      </c>
      <c r="L16" s="329" t="s">
        <v>114</v>
      </c>
      <c r="M16" s="329" t="s">
        <v>114</v>
      </c>
      <c r="N16" s="329" t="s">
        <v>114</v>
      </c>
      <c r="O16" s="329" t="s">
        <v>114</v>
      </c>
      <c r="P16" s="329" t="s">
        <v>114</v>
      </c>
      <c r="Q16" s="329" t="s">
        <v>114</v>
      </c>
      <c r="R16" s="329" t="s">
        <v>114</v>
      </c>
      <c r="S16" s="329" t="s">
        <v>114</v>
      </c>
      <c r="T16" s="329" t="s">
        <v>114</v>
      </c>
      <c r="U16" s="329" t="s">
        <v>63</v>
      </c>
      <c r="V16" s="329" t="s">
        <v>63</v>
      </c>
      <c r="W16" s="329" t="s">
        <v>63</v>
      </c>
      <c r="X16" s="329" t="s">
        <v>272</v>
      </c>
      <c r="Y16" s="329" t="s">
        <v>272</v>
      </c>
      <c r="Z16" s="329" t="s">
        <v>114</v>
      </c>
      <c r="AA16" s="329" t="s">
        <v>114</v>
      </c>
      <c r="AB16" s="329" t="s">
        <v>114</v>
      </c>
      <c r="AC16" s="329" t="s">
        <v>114</v>
      </c>
      <c r="AD16" s="329" t="s">
        <v>114</v>
      </c>
      <c r="AE16" s="329" t="s">
        <v>114</v>
      </c>
      <c r="AF16" s="329" t="s">
        <v>114</v>
      </c>
      <c r="AG16" s="329" t="s">
        <v>114</v>
      </c>
      <c r="AH16" s="329" t="s">
        <v>114</v>
      </c>
      <c r="AI16" s="329" t="s">
        <v>114</v>
      </c>
      <c r="AJ16" s="329" t="s">
        <v>114</v>
      </c>
      <c r="AK16" s="329" t="s">
        <v>114</v>
      </c>
      <c r="AL16" s="329" t="s">
        <v>114</v>
      </c>
      <c r="AM16" s="329" t="s">
        <v>114</v>
      </c>
      <c r="AN16" s="329" t="s">
        <v>114</v>
      </c>
      <c r="AO16" s="329" t="s">
        <v>114</v>
      </c>
      <c r="AP16" s="329" t="s">
        <v>114</v>
      </c>
      <c r="AQ16" s="329" t="s">
        <v>63</v>
      </c>
      <c r="AR16" s="329" t="s">
        <v>63</v>
      </c>
      <c r="AS16" s="329" t="s">
        <v>63</v>
      </c>
      <c r="AT16" s="337" t="s">
        <v>63</v>
      </c>
      <c r="AU16" s="337" t="s">
        <v>64</v>
      </c>
      <c r="AV16" s="337" t="s">
        <v>64</v>
      </c>
      <c r="AW16" s="337" t="s">
        <v>64</v>
      </c>
      <c r="AX16" s="337" t="s">
        <v>272</v>
      </c>
      <c r="AY16" s="337" t="s">
        <v>272</v>
      </c>
      <c r="AZ16" s="337" t="s">
        <v>272</v>
      </c>
      <c r="BA16" s="329" t="s">
        <v>272</v>
      </c>
      <c r="BB16" s="330" t="s">
        <v>272</v>
      </c>
      <c r="BC16" s="338">
        <v>35</v>
      </c>
      <c r="BD16" s="316">
        <v>7</v>
      </c>
      <c r="BE16" s="316">
        <v>3</v>
      </c>
      <c r="BF16" s="316">
        <v>0</v>
      </c>
      <c r="BG16" s="316">
        <v>0</v>
      </c>
      <c r="BH16" s="339">
        <v>7</v>
      </c>
      <c r="BI16" s="340">
        <f t="shared" si="0"/>
        <v>52</v>
      </c>
      <c r="BJ16" s="341" t="s">
        <v>55</v>
      </c>
    </row>
    <row r="17" spans="2:62" s="308" customFormat="1" ht="12" customHeight="1">
      <c r="B17" s="335" t="s">
        <v>56</v>
      </c>
      <c r="C17" s="336" t="s">
        <v>114</v>
      </c>
      <c r="D17" s="329" t="s">
        <v>114</v>
      </c>
      <c r="E17" s="329" t="s">
        <v>114</v>
      </c>
      <c r="F17" s="329" t="s">
        <v>114</v>
      </c>
      <c r="G17" s="342" t="s">
        <v>114</v>
      </c>
      <c r="H17" s="329" t="s">
        <v>114</v>
      </c>
      <c r="I17" s="329" t="s">
        <v>114</v>
      </c>
      <c r="J17" s="329" t="s">
        <v>114</v>
      </c>
      <c r="K17" s="329" t="s">
        <v>114</v>
      </c>
      <c r="L17" s="329" t="s">
        <v>114</v>
      </c>
      <c r="M17" s="329" t="s">
        <v>114</v>
      </c>
      <c r="N17" s="329" t="s">
        <v>114</v>
      </c>
      <c r="O17" s="329" t="s">
        <v>114</v>
      </c>
      <c r="P17" s="329" t="s">
        <v>114</v>
      </c>
      <c r="Q17" s="329" t="s">
        <v>114</v>
      </c>
      <c r="R17" s="329" t="s">
        <v>114</v>
      </c>
      <c r="S17" s="329" t="s">
        <v>114</v>
      </c>
      <c r="T17" s="329" t="s">
        <v>114</v>
      </c>
      <c r="U17" s="329" t="s">
        <v>63</v>
      </c>
      <c r="V17" s="329" t="s">
        <v>63</v>
      </c>
      <c r="W17" s="329" t="s">
        <v>63</v>
      </c>
      <c r="X17" s="329" t="s">
        <v>272</v>
      </c>
      <c r="Y17" s="329" t="s">
        <v>272</v>
      </c>
      <c r="Z17" s="329" t="s">
        <v>114</v>
      </c>
      <c r="AA17" s="329" t="s">
        <v>114</v>
      </c>
      <c r="AB17" s="329" t="s">
        <v>114</v>
      </c>
      <c r="AC17" s="329" t="s">
        <v>114</v>
      </c>
      <c r="AD17" s="329" t="s">
        <v>114</v>
      </c>
      <c r="AE17" s="329" t="s">
        <v>114</v>
      </c>
      <c r="AF17" s="329" t="s">
        <v>114</v>
      </c>
      <c r="AG17" s="329" t="s">
        <v>114</v>
      </c>
      <c r="AH17" s="329" t="s">
        <v>114</v>
      </c>
      <c r="AI17" s="329" t="s">
        <v>114</v>
      </c>
      <c r="AJ17" s="329" t="s">
        <v>114</v>
      </c>
      <c r="AK17" s="329" t="s">
        <v>114</v>
      </c>
      <c r="AL17" s="329" t="s">
        <v>114</v>
      </c>
      <c r="AM17" s="329" t="s">
        <v>114</v>
      </c>
      <c r="AN17" s="329" t="s">
        <v>114</v>
      </c>
      <c r="AO17" s="329" t="s">
        <v>114</v>
      </c>
      <c r="AP17" s="329" t="s">
        <v>114</v>
      </c>
      <c r="AQ17" s="329" t="s">
        <v>63</v>
      </c>
      <c r="AR17" s="329" t="s">
        <v>63</v>
      </c>
      <c r="AS17" s="337" t="s">
        <v>63</v>
      </c>
      <c r="AT17" s="337" t="s">
        <v>63</v>
      </c>
      <c r="AU17" s="329" t="s">
        <v>52</v>
      </c>
      <c r="AV17" s="329" t="s">
        <v>52</v>
      </c>
      <c r="AW17" s="337" t="s">
        <v>52</v>
      </c>
      <c r="AX17" s="337" t="s">
        <v>272</v>
      </c>
      <c r="AY17" s="337" t="s">
        <v>272</v>
      </c>
      <c r="AZ17" s="337" t="s">
        <v>272</v>
      </c>
      <c r="BA17" s="337" t="s">
        <v>272</v>
      </c>
      <c r="BB17" s="337" t="s">
        <v>272</v>
      </c>
      <c r="BC17" s="338">
        <v>35</v>
      </c>
      <c r="BD17" s="316">
        <v>7</v>
      </c>
      <c r="BE17" s="316">
        <v>0</v>
      </c>
      <c r="BF17" s="316">
        <v>3</v>
      </c>
      <c r="BG17" s="316">
        <v>0</v>
      </c>
      <c r="BH17" s="339">
        <v>7</v>
      </c>
      <c r="BI17" s="340">
        <f t="shared" si="0"/>
        <v>52</v>
      </c>
      <c r="BJ17" s="341" t="s">
        <v>56</v>
      </c>
    </row>
    <row r="18" spans="2:62" s="308" customFormat="1" ht="12" customHeight="1">
      <c r="B18" s="335" t="s">
        <v>57</v>
      </c>
      <c r="C18" s="336" t="s">
        <v>114</v>
      </c>
      <c r="D18" s="329" t="s">
        <v>114</v>
      </c>
      <c r="E18" s="329" t="s">
        <v>114</v>
      </c>
      <c r="F18" s="329" t="s">
        <v>114</v>
      </c>
      <c r="G18" s="342" t="s">
        <v>114</v>
      </c>
      <c r="H18" s="329" t="s">
        <v>114</v>
      </c>
      <c r="I18" s="329" t="s">
        <v>114</v>
      </c>
      <c r="J18" s="329" t="s">
        <v>114</v>
      </c>
      <c r="K18" s="329" t="s">
        <v>114</v>
      </c>
      <c r="L18" s="329" t="s">
        <v>114</v>
      </c>
      <c r="M18" s="329" t="s">
        <v>114</v>
      </c>
      <c r="N18" s="329" t="s">
        <v>114</v>
      </c>
      <c r="O18" s="329" t="s">
        <v>114</v>
      </c>
      <c r="P18" s="329" t="s">
        <v>114</v>
      </c>
      <c r="Q18" s="329" t="s">
        <v>114</v>
      </c>
      <c r="R18" s="329" t="s">
        <v>114</v>
      </c>
      <c r="S18" s="329" t="s">
        <v>114</v>
      </c>
      <c r="T18" s="329" t="s">
        <v>114</v>
      </c>
      <c r="U18" s="329" t="s">
        <v>63</v>
      </c>
      <c r="V18" s="329" t="s">
        <v>63</v>
      </c>
      <c r="W18" s="329" t="s">
        <v>63</v>
      </c>
      <c r="X18" s="329" t="s">
        <v>272</v>
      </c>
      <c r="Y18" s="329" t="s">
        <v>272</v>
      </c>
      <c r="Z18" s="329" t="s">
        <v>114</v>
      </c>
      <c r="AA18" s="329" t="s">
        <v>114</v>
      </c>
      <c r="AB18" s="329" t="s">
        <v>114</v>
      </c>
      <c r="AC18" s="329" t="s">
        <v>114</v>
      </c>
      <c r="AD18" s="329" t="s">
        <v>114</v>
      </c>
      <c r="AE18" s="329" t="s">
        <v>114</v>
      </c>
      <c r="AF18" s="329" t="s">
        <v>114</v>
      </c>
      <c r="AG18" s="329" t="s">
        <v>114</v>
      </c>
      <c r="AH18" s="329" t="s">
        <v>114</v>
      </c>
      <c r="AI18" s="329" t="s">
        <v>114</v>
      </c>
      <c r="AJ18" s="329" t="s">
        <v>114</v>
      </c>
      <c r="AK18" s="329" t="s">
        <v>114</v>
      </c>
      <c r="AL18" s="329" t="s">
        <v>114</v>
      </c>
      <c r="AM18" s="329" t="s">
        <v>114</v>
      </c>
      <c r="AN18" s="329" t="s">
        <v>114</v>
      </c>
      <c r="AO18" s="329" t="s">
        <v>114</v>
      </c>
      <c r="AP18" s="329" t="s">
        <v>114</v>
      </c>
      <c r="AQ18" s="329" t="s">
        <v>63</v>
      </c>
      <c r="AR18" s="329" t="s">
        <v>63</v>
      </c>
      <c r="AS18" s="329" t="s">
        <v>63</v>
      </c>
      <c r="AT18" s="329" t="s">
        <v>63</v>
      </c>
      <c r="AU18" s="329" t="s">
        <v>272</v>
      </c>
      <c r="AV18" s="329" t="s">
        <v>272</v>
      </c>
      <c r="AW18" s="337" t="s">
        <v>272</v>
      </c>
      <c r="AX18" s="337" t="s">
        <v>272</v>
      </c>
      <c r="AY18" s="337" t="s">
        <v>272</v>
      </c>
      <c r="AZ18" s="337" t="s">
        <v>272</v>
      </c>
      <c r="BA18" s="337" t="s">
        <v>272</v>
      </c>
      <c r="BB18" s="337" t="s">
        <v>272</v>
      </c>
      <c r="BC18" s="338">
        <v>35</v>
      </c>
      <c r="BD18" s="316">
        <v>7</v>
      </c>
      <c r="BE18" s="316">
        <v>0</v>
      </c>
      <c r="BF18" s="316">
        <v>0</v>
      </c>
      <c r="BG18" s="316">
        <v>0</v>
      </c>
      <c r="BH18" s="339">
        <v>10</v>
      </c>
      <c r="BI18" s="340">
        <f t="shared" si="0"/>
        <v>52</v>
      </c>
      <c r="BJ18" s="341" t="s">
        <v>57</v>
      </c>
    </row>
    <row r="19" spans="2:62" s="308" customFormat="1" ht="12" customHeight="1">
      <c r="B19" s="335" t="s">
        <v>61</v>
      </c>
      <c r="C19" s="336" t="s">
        <v>114</v>
      </c>
      <c r="D19" s="329" t="s">
        <v>114</v>
      </c>
      <c r="E19" s="329" t="s">
        <v>114</v>
      </c>
      <c r="F19" s="329" t="s">
        <v>114</v>
      </c>
      <c r="G19" s="342" t="s">
        <v>114</v>
      </c>
      <c r="H19" s="329" t="s">
        <v>114</v>
      </c>
      <c r="I19" s="329" t="s">
        <v>114</v>
      </c>
      <c r="J19" s="329" t="s">
        <v>114</v>
      </c>
      <c r="K19" s="329" t="s">
        <v>114</v>
      </c>
      <c r="L19" s="329" t="s">
        <v>114</v>
      </c>
      <c r="M19" s="329" t="s">
        <v>114</v>
      </c>
      <c r="N19" s="329" t="s">
        <v>114</v>
      </c>
      <c r="O19" s="329" t="s">
        <v>114</v>
      </c>
      <c r="P19" s="329" t="s">
        <v>114</v>
      </c>
      <c r="Q19" s="329" t="s">
        <v>114</v>
      </c>
      <c r="R19" s="329" t="s">
        <v>114</v>
      </c>
      <c r="S19" s="329" t="s">
        <v>114</v>
      </c>
      <c r="T19" s="329" t="s">
        <v>114</v>
      </c>
      <c r="U19" s="329" t="s">
        <v>63</v>
      </c>
      <c r="V19" s="329" t="s">
        <v>63</v>
      </c>
      <c r="W19" s="329" t="s">
        <v>63</v>
      </c>
      <c r="X19" s="329" t="s">
        <v>272</v>
      </c>
      <c r="Y19" s="329" t="s">
        <v>272</v>
      </c>
      <c r="Z19" s="329" t="s">
        <v>114</v>
      </c>
      <c r="AA19" s="329" t="s">
        <v>114</v>
      </c>
      <c r="AB19" s="329" t="s">
        <v>114</v>
      </c>
      <c r="AC19" s="329" t="s">
        <v>114</v>
      </c>
      <c r="AD19" s="329" t="s">
        <v>114</v>
      </c>
      <c r="AE19" s="329" t="s">
        <v>114</v>
      </c>
      <c r="AF19" s="329" t="s">
        <v>114</v>
      </c>
      <c r="AG19" s="329" t="s">
        <v>114</v>
      </c>
      <c r="AH19" s="329" t="s">
        <v>114</v>
      </c>
      <c r="AI19" s="329" t="s">
        <v>114</v>
      </c>
      <c r="AJ19" s="329" t="s">
        <v>114</v>
      </c>
      <c r="AK19" s="329" t="s">
        <v>114</v>
      </c>
      <c r="AL19" s="329" t="s">
        <v>114</v>
      </c>
      <c r="AM19" s="329" t="s">
        <v>114</v>
      </c>
      <c r="AN19" s="329" t="s">
        <v>114</v>
      </c>
      <c r="AO19" s="329" t="s">
        <v>114</v>
      </c>
      <c r="AP19" s="329" t="s">
        <v>114</v>
      </c>
      <c r="AQ19" s="329" t="s">
        <v>63</v>
      </c>
      <c r="AR19" s="329" t="s">
        <v>63</v>
      </c>
      <c r="AS19" s="329" t="s">
        <v>63</v>
      </c>
      <c r="AT19" s="329" t="s">
        <v>63</v>
      </c>
      <c r="AU19" s="337" t="s">
        <v>272</v>
      </c>
      <c r="AV19" s="337" t="s">
        <v>272</v>
      </c>
      <c r="AW19" s="337" t="s">
        <v>272</v>
      </c>
      <c r="AX19" s="337" t="s">
        <v>272</v>
      </c>
      <c r="AY19" s="337" t="s">
        <v>272</v>
      </c>
      <c r="AZ19" s="337" t="s">
        <v>272</v>
      </c>
      <c r="BA19" s="337" t="s">
        <v>272</v>
      </c>
      <c r="BB19" s="337" t="s">
        <v>272</v>
      </c>
      <c r="BC19" s="338">
        <v>35</v>
      </c>
      <c r="BD19" s="316">
        <v>7</v>
      </c>
      <c r="BE19" s="316">
        <v>0</v>
      </c>
      <c r="BF19" s="316">
        <v>0</v>
      </c>
      <c r="BG19" s="316">
        <v>0</v>
      </c>
      <c r="BH19" s="339">
        <v>10</v>
      </c>
      <c r="BI19" s="340">
        <f t="shared" si="0"/>
        <v>52</v>
      </c>
      <c r="BJ19" s="341" t="s">
        <v>61</v>
      </c>
    </row>
    <row r="20" spans="2:62" s="308" customFormat="1" ht="12" customHeight="1" thickBot="1">
      <c r="B20" s="343" t="s">
        <v>58</v>
      </c>
      <c r="C20" s="344" t="s">
        <v>114</v>
      </c>
      <c r="D20" s="345" t="s">
        <v>114</v>
      </c>
      <c r="E20" s="345" t="s">
        <v>114</v>
      </c>
      <c r="F20" s="345" t="s">
        <v>114</v>
      </c>
      <c r="G20" s="345" t="s">
        <v>114</v>
      </c>
      <c r="H20" s="345" t="s">
        <v>114</v>
      </c>
      <c r="I20" s="345" t="s">
        <v>114</v>
      </c>
      <c r="J20" s="345" t="s">
        <v>114</v>
      </c>
      <c r="K20" s="345" t="s">
        <v>114</v>
      </c>
      <c r="L20" s="345" t="s">
        <v>114</v>
      </c>
      <c r="M20" s="345" t="s">
        <v>114</v>
      </c>
      <c r="N20" s="345" t="s">
        <v>114</v>
      </c>
      <c r="O20" s="345" t="s">
        <v>114</v>
      </c>
      <c r="P20" s="345" t="s">
        <v>114</v>
      </c>
      <c r="Q20" s="345" t="s">
        <v>114</v>
      </c>
      <c r="R20" s="345" t="s">
        <v>114</v>
      </c>
      <c r="S20" s="345" t="s">
        <v>114</v>
      </c>
      <c r="T20" s="345" t="s">
        <v>114</v>
      </c>
      <c r="U20" s="345" t="s">
        <v>63</v>
      </c>
      <c r="V20" s="345" t="s">
        <v>63</v>
      </c>
      <c r="W20" s="345" t="s">
        <v>63</v>
      </c>
      <c r="X20" s="345" t="s">
        <v>272</v>
      </c>
      <c r="Y20" s="345" t="s">
        <v>272</v>
      </c>
      <c r="Z20" s="345" t="s">
        <v>55</v>
      </c>
      <c r="AA20" s="345" t="s">
        <v>55</v>
      </c>
      <c r="AB20" s="345" t="s">
        <v>55</v>
      </c>
      <c r="AC20" s="345" t="s">
        <v>55</v>
      </c>
      <c r="AD20" s="345" t="s">
        <v>55</v>
      </c>
      <c r="AE20" s="345" t="s">
        <v>55</v>
      </c>
      <c r="AF20" s="345" t="s">
        <v>55</v>
      </c>
      <c r="AG20" s="345" t="s">
        <v>55</v>
      </c>
      <c r="AH20" s="345" t="s">
        <v>55</v>
      </c>
      <c r="AI20" s="345" t="s">
        <v>55</v>
      </c>
      <c r="AJ20" s="345" t="s">
        <v>55</v>
      </c>
      <c r="AK20" s="345" t="s">
        <v>55</v>
      </c>
      <c r="AL20" s="345" t="s">
        <v>55</v>
      </c>
      <c r="AM20" s="345" t="s">
        <v>55</v>
      </c>
      <c r="AN20" s="345" t="s">
        <v>55</v>
      </c>
      <c r="AO20" s="345" t="s">
        <v>55</v>
      </c>
      <c r="AP20" s="345" t="s">
        <v>63</v>
      </c>
      <c r="AQ20" s="345" t="s">
        <v>63</v>
      </c>
      <c r="AR20" s="345" t="s">
        <v>65</v>
      </c>
      <c r="AS20" s="346" t="s">
        <v>65</v>
      </c>
      <c r="AT20" s="345" t="s">
        <v>55</v>
      </c>
      <c r="AU20" s="345" t="s">
        <v>272</v>
      </c>
      <c r="AV20" s="345" t="s">
        <v>272</v>
      </c>
      <c r="AW20" s="345" t="s">
        <v>272</v>
      </c>
      <c r="AX20" s="345" t="s">
        <v>272</v>
      </c>
      <c r="AY20" s="345" t="s">
        <v>272</v>
      </c>
      <c r="AZ20" s="345" t="s">
        <v>272</v>
      </c>
      <c r="BA20" s="345" t="s">
        <v>272</v>
      </c>
      <c r="BB20" s="347" t="s">
        <v>272</v>
      </c>
      <c r="BC20" s="348">
        <v>18</v>
      </c>
      <c r="BD20" s="324">
        <v>5</v>
      </c>
      <c r="BE20" s="324">
        <v>0</v>
      </c>
      <c r="BF20" s="324">
        <v>0</v>
      </c>
      <c r="BG20" s="324">
        <v>19</v>
      </c>
      <c r="BH20" s="349">
        <v>10</v>
      </c>
      <c r="BI20" s="343">
        <f t="shared" si="0"/>
        <v>52</v>
      </c>
      <c r="BJ20" s="350" t="s">
        <v>58</v>
      </c>
    </row>
    <row r="21" spans="2:62" s="308" customFormat="1" ht="12" customHeight="1" thickBot="1">
      <c r="B21" s="351" t="s">
        <v>25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3"/>
      <c r="AT21" s="323"/>
      <c r="AU21" s="323"/>
      <c r="AV21" s="323"/>
      <c r="AW21" s="323"/>
      <c r="AX21" s="323"/>
      <c r="AY21" s="781" t="s">
        <v>66</v>
      </c>
      <c r="AZ21" s="782"/>
      <c r="BA21" s="782"/>
      <c r="BB21" s="783"/>
      <c r="BC21" s="355">
        <f aca="true" t="shared" si="1" ref="BC21:BI21">SUM(BC15:BC20)</f>
        <v>193</v>
      </c>
      <c r="BD21" s="356">
        <f t="shared" si="1"/>
        <v>40</v>
      </c>
      <c r="BE21" s="356">
        <f t="shared" si="1"/>
        <v>3</v>
      </c>
      <c r="BF21" s="356">
        <f t="shared" si="1"/>
        <v>3</v>
      </c>
      <c r="BG21" s="356">
        <f t="shared" si="1"/>
        <v>19</v>
      </c>
      <c r="BH21" s="357">
        <f t="shared" si="1"/>
        <v>54</v>
      </c>
      <c r="BI21" s="358">
        <f t="shared" si="1"/>
        <v>312</v>
      </c>
      <c r="BJ21" s="359"/>
    </row>
    <row r="22" s="308" customFormat="1" ht="7.5" customHeight="1"/>
    <row r="23" spans="2:62" s="360" customFormat="1" ht="27" customHeight="1">
      <c r="B23" s="361" t="s">
        <v>67</v>
      </c>
      <c r="C23" s="361"/>
      <c r="D23" s="361"/>
      <c r="E23" s="361"/>
      <c r="F23" s="361"/>
      <c r="G23" s="361"/>
      <c r="I23" s="800" t="s">
        <v>114</v>
      </c>
      <c r="J23" s="801"/>
      <c r="L23" s="795" t="s">
        <v>68</v>
      </c>
      <c r="M23" s="795"/>
      <c r="N23" s="795"/>
      <c r="O23" s="795"/>
      <c r="Q23" s="329" t="s">
        <v>63</v>
      </c>
      <c r="R23" s="362"/>
      <c r="S23" s="795" t="s">
        <v>69</v>
      </c>
      <c r="T23" s="795"/>
      <c r="U23" s="795"/>
      <c r="V23" s="361"/>
      <c r="W23" s="337" t="s">
        <v>64</v>
      </c>
      <c r="Y23" s="795" t="s">
        <v>70</v>
      </c>
      <c r="Z23" s="795"/>
      <c r="AA23" s="795"/>
      <c r="AB23" s="361"/>
      <c r="AC23" s="337" t="s">
        <v>52</v>
      </c>
      <c r="AE23" s="795" t="s">
        <v>71</v>
      </c>
      <c r="AF23" s="795"/>
      <c r="AG23" s="795"/>
      <c r="AH23" s="361"/>
      <c r="AI23" s="337" t="s">
        <v>55</v>
      </c>
      <c r="AK23" s="361" t="s">
        <v>72</v>
      </c>
      <c r="AL23" s="361"/>
      <c r="AM23" s="361"/>
      <c r="AN23" s="361"/>
      <c r="AO23" s="361"/>
      <c r="AP23" s="361"/>
      <c r="AQ23" s="361"/>
      <c r="AS23" s="363" t="s">
        <v>65</v>
      </c>
      <c r="AT23" s="364"/>
      <c r="AV23" s="361" t="s">
        <v>73</v>
      </c>
      <c r="AW23" s="361"/>
      <c r="AX23" s="361"/>
      <c r="AY23" s="361"/>
      <c r="AZ23" s="361"/>
      <c r="BA23" s="308"/>
      <c r="BB23" s="337" t="s">
        <v>74</v>
      </c>
      <c r="BD23" s="361" t="s">
        <v>48</v>
      </c>
      <c r="BE23" s="361"/>
      <c r="BF23" s="361"/>
      <c r="BG23" s="361"/>
      <c r="BH23" s="362" t="s">
        <v>25</v>
      </c>
      <c r="BI23" s="362"/>
      <c r="BJ23" s="308"/>
    </row>
    <row r="24" spans="2:56" s="308" customFormat="1" ht="4.5" customHeight="1" thickBot="1"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1"/>
      <c r="Z24" s="361"/>
      <c r="AA24" s="361"/>
      <c r="AB24" s="361"/>
      <c r="AC24" s="361"/>
      <c r="AD24" s="361"/>
      <c r="AE24" s="361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</row>
    <row r="25" spans="2:62" s="308" customFormat="1" ht="18" customHeight="1" thickBot="1">
      <c r="B25" s="797" t="s">
        <v>76</v>
      </c>
      <c r="C25" s="367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9"/>
      <c r="AC25" s="369"/>
      <c r="AD25" s="808" t="s">
        <v>155</v>
      </c>
      <c r="AE25" s="743" t="s">
        <v>156</v>
      </c>
      <c r="AF25" s="813" t="s">
        <v>160</v>
      </c>
      <c r="AG25" s="736"/>
      <c r="AH25" s="736"/>
      <c r="AI25" s="736"/>
      <c r="AJ25" s="814"/>
      <c r="AK25" s="757" t="s">
        <v>158</v>
      </c>
      <c r="AL25" s="758"/>
      <c r="AM25" s="758"/>
      <c r="AN25" s="758"/>
      <c r="AO25" s="758"/>
      <c r="AP25" s="758"/>
      <c r="AQ25" s="758"/>
      <c r="AR25" s="758"/>
      <c r="AS25" s="759"/>
      <c r="AT25" s="759"/>
      <c r="AU25" s="759"/>
      <c r="AV25" s="759"/>
      <c r="AW25" s="759"/>
      <c r="AX25" s="760"/>
      <c r="AY25" s="773" t="s">
        <v>80</v>
      </c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5"/>
    </row>
    <row r="26" spans="2:62" s="308" customFormat="1" ht="12.75" customHeight="1">
      <c r="B26" s="798"/>
      <c r="C26" s="370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71"/>
      <c r="AC26" s="372"/>
      <c r="AD26" s="809"/>
      <c r="AE26" s="744"/>
      <c r="AF26" s="810" t="s">
        <v>161</v>
      </c>
      <c r="AG26" s="811"/>
      <c r="AH26" s="811"/>
      <c r="AI26" s="811"/>
      <c r="AJ26" s="812"/>
      <c r="AK26" s="745" t="s">
        <v>81</v>
      </c>
      <c r="AL26" s="746"/>
      <c r="AM26" s="751" t="s">
        <v>82</v>
      </c>
      <c r="AN26" s="751"/>
      <c r="AO26" s="751"/>
      <c r="AP26" s="751"/>
      <c r="AQ26" s="751"/>
      <c r="AR26" s="751"/>
      <c r="AS26" s="784" t="s">
        <v>83</v>
      </c>
      <c r="AT26" s="784"/>
      <c r="AU26" s="784"/>
      <c r="AV26" s="785"/>
      <c r="AW26" s="765" t="s">
        <v>84</v>
      </c>
      <c r="AX26" s="765"/>
      <c r="AY26" s="318" t="s">
        <v>85</v>
      </c>
      <c r="AZ26" s="319"/>
      <c r="BA26" s="319" t="s">
        <v>86</v>
      </c>
      <c r="BB26" s="319"/>
      <c r="BC26" s="319" t="s">
        <v>87</v>
      </c>
      <c r="BD26" s="319"/>
      <c r="BE26" s="319" t="s">
        <v>88</v>
      </c>
      <c r="BF26" s="319"/>
      <c r="BG26" s="319" t="s">
        <v>89</v>
      </c>
      <c r="BH26" s="319"/>
      <c r="BI26" s="373" t="s">
        <v>90</v>
      </c>
      <c r="BJ26" s="317"/>
    </row>
    <row r="27" spans="2:62" s="308" customFormat="1" ht="18" customHeight="1">
      <c r="B27" s="798"/>
      <c r="C27" s="370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71"/>
      <c r="AC27" s="372"/>
      <c r="AD27" s="809"/>
      <c r="AE27" s="744"/>
      <c r="AF27" s="796" t="s">
        <v>91</v>
      </c>
      <c r="AG27" s="753"/>
      <c r="AH27" s="752" t="s">
        <v>92</v>
      </c>
      <c r="AI27" s="753"/>
      <c r="AJ27" s="768" t="s">
        <v>93</v>
      </c>
      <c r="AK27" s="747"/>
      <c r="AL27" s="748"/>
      <c r="AM27" s="739" t="s">
        <v>94</v>
      </c>
      <c r="AN27" s="740"/>
      <c r="AO27" s="740" t="s">
        <v>95</v>
      </c>
      <c r="AP27" s="740"/>
      <c r="AQ27" s="740" t="s">
        <v>96</v>
      </c>
      <c r="AR27" s="740"/>
      <c r="AS27" s="740" t="s">
        <v>97</v>
      </c>
      <c r="AT27" s="740"/>
      <c r="AU27" s="740" t="s">
        <v>98</v>
      </c>
      <c r="AV27" s="740"/>
      <c r="AW27" s="766"/>
      <c r="AX27" s="766"/>
      <c r="AY27" s="376">
        <v>1</v>
      </c>
      <c r="AZ27" s="377">
        <v>2</v>
      </c>
      <c r="BA27" s="377">
        <v>3</v>
      </c>
      <c r="BB27" s="377">
        <v>4</v>
      </c>
      <c r="BC27" s="377">
        <v>5</v>
      </c>
      <c r="BD27" s="377">
        <v>6</v>
      </c>
      <c r="BE27" s="377">
        <v>7</v>
      </c>
      <c r="BF27" s="377">
        <v>8</v>
      </c>
      <c r="BG27" s="377">
        <v>9</v>
      </c>
      <c r="BH27" s="377">
        <v>10</v>
      </c>
      <c r="BI27" s="378">
        <v>11</v>
      </c>
      <c r="BJ27" s="379">
        <v>12</v>
      </c>
    </row>
    <row r="28" spans="2:62" s="308" customFormat="1" ht="18" customHeight="1">
      <c r="B28" s="798"/>
      <c r="C28" s="802" t="s">
        <v>154</v>
      </c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  <c r="AB28" s="804"/>
      <c r="AC28" s="805"/>
      <c r="AD28" s="809"/>
      <c r="AE28" s="744"/>
      <c r="AF28" s="747"/>
      <c r="AG28" s="748"/>
      <c r="AH28" s="754"/>
      <c r="AI28" s="748"/>
      <c r="AJ28" s="769"/>
      <c r="AK28" s="747"/>
      <c r="AL28" s="748"/>
      <c r="AM28" s="739"/>
      <c r="AN28" s="740"/>
      <c r="AO28" s="740"/>
      <c r="AP28" s="740"/>
      <c r="AQ28" s="740"/>
      <c r="AR28" s="740"/>
      <c r="AS28" s="740"/>
      <c r="AT28" s="740"/>
      <c r="AU28" s="740"/>
      <c r="AV28" s="740"/>
      <c r="AW28" s="766"/>
      <c r="AX28" s="766"/>
      <c r="AY28" s="786" t="s">
        <v>100</v>
      </c>
      <c r="AZ28" s="787"/>
      <c r="BA28" s="787"/>
      <c r="BB28" s="787"/>
      <c r="BC28" s="787"/>
      <c r="BD28" s="787"/>
      <c r="BE28" s="787"/>
      <c r="BF28" s="787"/>
      <c r="BG28" s="787"/>
      <c r="BH28" s="787"/>
      <c r="BI28" s="787"/>
      <c r="BJ28" s="788"/>
    </row>
    <row r="29" spans="2:62" s="308" customFormat="1" ht="18" customHeight="1">
      <c r="B29" s="798"/>
      <c r="C29" s="382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71"/>
      <c r="AC29" s="372"/>
      <c r="AD29" s="809"/>
      <c r="AE29" s="744"/>
      <c r="AF29" s="747"/>
      <c r="AG29" s="748"/>
      <c r="AH29" s="754"/>
      <c r="AI29" s="748"/>
      <c r="AJ29" s="769"/>
      <c r="AK29" s="747"/>
      <c r="AL29" s="748"/>
      <c r="AM29" s="739"/>
      <c r="AN29" s="740"/>
      <c r="AO29" s="740"/>
      <c r="AP29" s="740"/>
      <c r="AQ29" s="740"/>
      <c r="AR29" s="740"/>
      <c r="AS29" s="740"/>
      <c r="AT29" s="740"/>
      <c r="AU29" s="740"/>
      <c r="AV29" s="740"/>
      <c r="AW29" s="766"/>
      <c r="AX29" s="766"/>
      <c r="AY29" s="336">
        <v>18</v>
      </c>
      <c r="AZ29" s="329">
        <v>17</v>
      </c>
      <c r="BA29" s="329">
        <v>18</v>
      </c>
      <c r="BB29" s="329">
        <v>17</v>
      </c>
      <c r="BC29" s="329">
        <v>18</v>
      </c>
      <c r="BD29" s="329">
        <v>17</v>
      </c>
      <c r="BE29" s="329">
        <v>18</v>
      </c>
      <c r="BF29" s="329">
        <v>17</v>
      </c>
      <c r="BG29" s="329">
        <v>18</v>
      </c>
      <c r="BH29" s="329">
        <v>17</v>
      </c>
      <c r="BI29" s="329">
        <v>18</v>
      </c>
      <c r="BJ29" s="385">
        <v>0</v>
      </c>
    </row>
    <row r="30" spans="2:62" s="308" customFormat="1" ht="18" customHeight="1" thickBot="1">
      <c r="B30" s="798"/>
      <c r="C30" s="370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71"/>
      <c r="AC30" s="372"/>
      <c r="AD30" s="809"/>
      <c r="AE30" s="744"/>
      <c r="AF30" s="747"/>
      <c r="AG30" s="748"/>
      <c r="AH30" s="754"/>
      <c r="AI30" s="748"/>
      <c r="AJ30" s="769"/>
      <c r="AK30" s="747"/>
      <c r="AL30" s="748"/>
      <c r="AM30" s="739"/>
      <c r="AN30" s="740"/>
      <c r="AO30" s="740"/>
      <c r="AP30" s="740"/>
      <c r="AQ30" s="740"/>
      <c r="AR30" s="740"/>
      <c r="AS30" s="740"/>
      <c r="AT30" s="740"/>
      <c r="AU30" s="740"/>
      <c r="AV30" s="740"/>
      <c r="AW30" s="766"/>
      <c r="AX30" s="766"/>
      <c r="AY30" s="336">
        <v>21</v>
      </c>
      <c r="AZ30" s="329">
        <v>21</v>
      </c>
      <c r="BA30" s="329">
        <v>21</v>
      </c>
      <c r="BB30" s="329">
        <v>21</v>
      </c>
      <c r="BC30" s="329">
        <v>21</v>
      </c>
      <c r="BD30" s="329">
        <v>21</v>
      </c>
      <c r="BE30" s="329">
        <v>21</v>
      </c>
      <c r="BF30" s="329">
        <v>21</v>
      </c>
      <c r="BG30" s="329">
        <v>21</v>
      </c>
      <c r="BH30" s="329">
        <v>21</v>
      </c>
      <c r="BI30" s="329">
        <v>21</v>
      </c>
      <c r="BJ30" s="385">
        <v>0</v>
      </c>
    </row>
    <row r="31" spans="2:62" s="308" customFormat="1" ht="0.75" customHeight="1" hidden="1">
      <c r="B31" s="798"/>
      <c r="C31" s="370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70"/>
      <c r="AE31" s="386"/>
      <c r="AF31" s="374"/>
      <c r="AG31" s="375"/>
      <c r="AH31" s="381"/>
      <c r="AI31" s="375"/>
      <c r="AJ31" s="381"/>
      <c r="AK31" s="749"/>
      <c r="AL31" s="750"/>
      <c r="AM31" s="741"/>
      <c r="AN31" s="742"/>
      <c r="AO31" s="742"/>
      <c r="AP31" s="742"/>
      <c r="AQ31" s="742"/>
      <c r="AR31" s="742"/>
      <c r="AS31" s="742"/>
      <c r="AT31" s="742"/>
      <c r="AU31" s="742"/>
      <c r="AV31" s="742"/>
      <c r="AW31" s="767"/>
      <c r="AX31" s="767"/>
      <c r="AY31" s="387" t="s">
        <v>25</v>
      </c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9"/>
    </row>
    <row r="32" spans="2:62" s="390" customFormat="1" ht="12.75" customHeight="1" thickBot="1">
      <c r="B32" s="391">
        <v>1</v>
      </c>
      <c r="C32" s="757">
        <v>2</v>
      </c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8"/>
      <c r="Y32" s="758"/>
      <c r="Z32" s="758"/>
      <c r="AA32" s="758"/>
      <c r="AB32" s="759"/>
      <c r="AC32" s="760"/>
      <c r="AD32" s="757">
        <v>3</v>
      </c>
      <c r="AE32" s="760"/>
      <c r="AF32" s="757">
        <v>4</v>
      </c>
      <c r="AG32" s="756"/>
      <c r="AH32" s="755">
        <v>5</v>
      </c>
      <c r="AI32" s="771"/>
      <c r="AJ32" s="392">
        <v>6</v>
      </c>
      <c r="AK32" s="757">
        <v>7</v>
      </c>
      <c r="AL32" s="756"/>
      <c r="AM32" s="755">
        <v>8</v>
      </c>
      <c r="AN32" s="756"/>
      <c r="AO32" s="755">
        <v>9</v>
      </c>
      <c r="AP32" s="756"/>
      <c r="AQ32" s="755">
        <v>10</v>
      </c>
      <c r="AR32" s="756"/>
      <c r="AS32" s="755">
        <v>11</v>
      </c>
      <c r="AT32" s="756"/>
      <c r="AU32" s="755">
        <v>12</v>
      </c>
      <c r="AV32" s="756"/>
      <c r="AW32" s="755">
        <v>13</v>
      </c>
      <c r="AX32" s="756"/>
      <c r="AY32" s="393">
        <v>14</v>
      </c>
      <c r="AZ32" s="394">
        <v>15</v>
      </c>
      <c r="BA32" s="395">
        <v>16</v>
      </c>
      <c r="BB32" s="394">
        <v>17</v>
      </c>
      <c r="BC32" s="395">
        <v>18</v>
      </c>
      <c r="BD32" s="394">
        <v>19</v>
      </c>
      <c r="BE32" s="395">
        <v>20</v>
      </c>
      <c r="BF32" s="394">
        <v>21</v>
      </c>
      <c r="BG32" s="395">
        <v>22</v>
      </c>
      <c r="BH32" s="394">
        <v>23</v>
      </c>
      <c r="BI32" s="395">
        <v>24</v>
      </c>
      <c r="BJ32" s="396">
        <v>25</v>
      </c>
    </row>
    <row r="33" spans="2:62" s="308" customFormat="1" ht="6.75" customHeight="1" hidden="1">
      <c r="B33" s="397"/>
      <c r="C33" s="398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8"/>
      <c r="AE33" s="400"/>
      <c r="AF33" s="399"/>
      <c r="AG33" s="401"/>
      <c r="AH33" s="399"/>
      <c r="AI33" s="399"/>
      <c r="AJ33" s="402"/>
      <c r="AK33" s="398"/>
      <c r="AL33" s="401"/>
      <c r="AM33" s="403"/>
      <c r="AN33" s="403"/>
      <c r="AO33" s="404"/>
      <c r="AP33" s="401"/>
      <c r="AQ33" s="404"/>
      <c r="AR33" s="399"/>
      <c r="AS33" s="404"/>
      <c r="AT33" s="399"/>
      <c r="AU33" s="404"/>
      <c r="AV33" s="401"/>
      <c r="AW33" s="399"/>
      <c r="AX33" s="399"/>
      <c r="AY33" s="405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7"/>
    </row>
    <row r="34" spans="2:62" s="408" customFormat="1" ht="12" customHeight="1" hidden="1">
      <c r="B34" s="409"/>
      <c r="C34" s="691"/>
      <c r="D34" s="681"/>
      <c r="E34" s="681"/>
      <c r="F34" s="692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3"/>
      <c r="AD34" s="693"/>
      <c r="AE34" s="694"/>
      <c r="AF34" s="678"/>
      <c r="AG34" s="695"/>
      <c r="AH34" s="696"/>
      <c r="AI34" s="695"/>
      <c r="AJ34" s="410"/>
      <c r="AK34" s="697">
        <f>SUM(AM34,AW34)</f>
        <v>0</v>
      </c>
      <c r="AL34" s="695"/>
      <c r="AM34" s="677">
        <f>SUM(AO34:AV34)</f>
        <v>0</v>
      </c>
      <c r="AN34" s="677"/>
      <c r="AO34" s="677"/>
      <c r="AP34" s="677"/>
      <c r="AQ34" s="677"/>
      <c r="AR34" s="677"/>
      <c r="AS34" s="677"/>
      <c r="AT34" s="677"/>
      <c r="AU34" s="677"/>
      <c r="AV34" s="677"/>
      <c r="AW34" s="678"/>
      <c r="AX34" s="679"/>
      <c r="AY34" s="411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3"/>
    </row>
    <row r="35" spans="1:62" s="420" customFormat="1" ht="12.75" hidden="1" thickBot="1">
      <c r="A35" s="414"/>
      <c r="B35" s="415"/>
      <c r="C35" s="680"/>
      <c r="D35" s="681"/>
      <c r="E35" s="681"/>
      <c r="F35" s="682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3"/>
      <c r="AD35" s="684"/>
      <c r="AE35" s="685"/>
      <c r="AF35" s="686"/>
      <c r="AG35" s="687"/>
      <c r="AH35" s="688"/>
      <c r="AI35" s="687"/>
      <c r="AJ35" s="416"/>
      <c r="AK35" s="689">
        <f>SUM(AM35,AW35)</f>
        <v>0</v>
      </c>
      <c r="AL35" s="690"/>
      <c r="AM35" s="676">
        <f>SUM(AO35:AV35)</f>
        <v>0</v>
      </c>
      <c r="AN35" s="676"/>
      <c r="AO35" s="676"/>
      <c r="AP35" s="676"/>
      <c r="AQ35" s="676"/>
      <c r="AR35" s="676"/>
      <c r="AS35" s="676"/>
      <c r="AT35" s="676"/>
      <c r="AU35" s="676"/>
      <c r="AV35" s="676"/>
      <c r="AW35" s="674"/>
      <c r="AX35" s="675"/>
      <c r="AY35" s="418"/>
      <c r="AZ35" s="417"/>
      <c r="BA35" s="417"/>
      <c r="BB35" s="417"/>
      <c r="BC35" s="417"/>
      <c r="BD35" s="417"/>
      <c r="BE35" s="417"/>
      <c r="BF35" s="417"/>
      <c r="BG35" s="417"/>
      <c r="BH35" s="417"/>
      <c r="BI35" s="417"/>
      <c r="BJ35" s="419"/>
    </row>
    <row r="36" spans="2:62" s="420" customFormat="1" ht="12.75" hidden="1" thickBot="1">
      <c r="B36" s="421"/>
      <c r="C36" s="422"/>
      <c r="D36" s="423"/>
      <c r="E36" s="423"/>
      <c r="F36" s="424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5"/>
      <c r="AD36" s="422"/>
      <c r="AE36" s="359"/>
      <c r="AF36" s="425"/>
      <c r="AG36" s="426"/>
      <c r="AH36" s="425"/>
      <c r="AI36" s="427"/>
      <c r="AJ36" s="428"/>
      <c r="AK36" s="763">
        <f>SUM(AM36,AW36)</f>
        <v>0</v>
      </c>
      <c r="AL36" s="764"/>
      <c r="AM36" s="770">
        <f>SUM(AO36:AV36)</f>
        <v>0</v>
      </c>
      <c r="AN36" s="764"/>
      <c r="AO36" s="761"/>
      <c r="AP36" s="762"/>
      <c r="AQ36" s="761"/>
      <c r="AR36" s="762"/>
      <c r="AS36" s="761"/>
      <c r="AT36" s="762"/>
      <c r="AU36" s="761"/>
      <c r="AV36" s="762"/>
      <c r="AW36" s="761"/>
      <c r="AX36" s="772"/>
      <c r="AY36" s="429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1"/>
    </row>
    <row r="37" spans="2:62" s="366" customFormat="1" ht="6.75" customHeight="1" hidden="1" thickBot="1">
      <c r="B37" s="432"/>
      <c r="C37" s="433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35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35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35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5"/>
    </row>
    <row r="38" spans="2:62" s="420" customFormat="1" ht="12" hidden="1">
      <c r="B38" s="436"/>
      <c r="C38" s="735" t="s">
        <v>103</v>
      </c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437" t="s">
        <v>104</v>
      </c>
      <c r="S38" s="438"/>
      <c r="T38" s="438"/>
      <c r="U38" s="438"/>
      <c r="V38" s="438"/>
      <c r="W38" s="438"/>
      <c r="X38" s="438"/>
      <c r="Y38" s="438"/>
      <c r="Z38" s="438"/>
      <c r="AA38" s="439"/>
      <c r="AB38" s="440"/>
      <c r="AC38" s="440"/>
      <c r="AD38" s="440"/>
      <c r="AE38" s="440"/>
      <c r="AF38" s="440"/>
      <c r="AG38" s="440"/>
      <c r="AH38" s="440"/>
      <c r="AI38" s="440"/>
      <c r="AJ38" s="441"/>
      <c r="AK38" s="737">
        <f>SUM(AM38,AW38)</f>
        <v>0</v>
      </c>
      <c r="AL38" s="738"/>
      <c r="AM38" s="732">
        <f>SUM(AO38:AV38)</f>
        <v>0</v>
      </c>
      <c r="AN38" s="733"/>
      <c r="AO38" s="732"/>
      <c r="AP38" s="733"/>
      <c r="AQ38" s="732"/>
      <c r="AR38" s="733"/>
      <c r="AS38" s="732"/>
      <c r="AT38" s="733"/>
      <c r="AU38" s="732"/>
      <c r="AV38" s="733"/>
      <c r="AW38" s="732"/>
      <c r="AX38" s="734"/>
      <c r="AY38" s="442">
        <f aca="true" t="shared" si="2" ref="AY38:BJ38">SUM(AY34:AY36)</f>
        <v>0</v>
      </c>
      <c r="AZ38" s="443">
        <f t="shared" si="2"/>
        <v>0</v>
      </c>
      <c r="BA38" s="443">
        <f t="shared" si="2"/>
        <v>0</v>
      </c>
      <c r="BB38" s="443">
        <f t="shared" si="2"/>
        <v>0</v>
      </c>
      <c r="BC38" s="443">
        <f t="shared" si="2"/>
        <v>0</v>
      </c>
      <c r="BD38" s="443">
        <f t="shared" si="2"/>
        <v>0</v>
      </c>
      <c r="BE38" s="443">
        <f t="shared" si="2"/>
        <v>0</v>
      </c>
      <c r="BF38" s="443">
        <f t="shared" si="2"/>
        <v>0</v>
      </c>
      <c r="BG38" s="443">
        <f t="shared" si="2"/>
        <v>0</v>
      </c>
      <c r="BH38" s="443">
        <f t="shared" si="2"/>
        <v>0</v>
      </c>
      <c r="BI38" s="444">
        <f t="shared" si="2"/>
        <v>0</v>
      </c>
      <c r="BJ38" s="445">
        <f t="shared" si="2"/>
        <v>0</v>
      </c>
    </row>
    <row r="39" spans="2:62" s="308" customFormat="1" ht="12" hidden="1">
      <c r="B39" s="446"/>
      <c r="C39" s="724"/>
      <c r="D39" s="725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427" t="s">
        <v>117</v>
      </c>
      <c r="S39" s="380"/>
      <c r="T39" s="380"/>
      <c r="U39" s="380"/>
      <c r="V39" s="380"/>
      <c r="W39" s="380"/>
      <c r="X39" s="380"/>
      <c r="Y39" s="380"/>
      <c r="Z39" s="380"/>
      <c r="AA39" s="366"/>
      <c r="AB39" s="380"/>
      <c r="AC39" s="380"/>
      <c r="AD39" s="380"/>
      <c r="AE39" s="380"/>
      <c r="AF39" s="380"/>
      <c r="AG39" s="380"/>
      <c r="AH39" s="380"/>
      <c r="AI39" s="380"/>
      <c r="AJ39" s="380"/>
      <c r="AK39" s="727">
        <f>SUM(AM39,AW39)</f>
        <v>0</v>
      </c>
      <c r="AL39" s="728"/>
      <c r="AM39" s="721">
        <f>SUM(AO39:AV39)</f>
        <v>0</v>
      </c>
      <c r="AN39" s="722"/>
      <c r="AO39" s="721"/>
      <c r="AP39" s="722"/>
      <c r="AQ39" s="721"/>
      <c r="AR39" s="722"/>
      <c r="AS39" s="721"/>
      <c r="AT39" s="722"/>
      <c r="AU39" s="721"/>
      <c r="AV39" s="722"/>
      <c r="AW39" s="721"/>
      <c r="AX39" s="723"/>
      <c r="AY39" s="450">
        <f aca="true" t="shared" si="3" ref="AY39:BJ39">AY38</f>
        <v>0</v>
      </c>
      <c r="AZ39" s="451">
        <f t="shared" si="3"/>
        <v>0</v>
      </c>
      <c r="BA39" s="451">
        <f t="shared" si="3"/>
        <v>0</v>
      </c>
      <c r="BB39" s="451">
        <f t="shared" si="3"/>
        <v>0</v>
      </c>
      <c r="BC39" s="451">
        <f t="shared" si="3"/>
        <v>0</v>
      </c>
      <c r="BD39" s="451">
        <f t="shared" si="3"/>
        <v>0</v>
      </c>
      <c r="BE39" s="451">
        <f t="shared" si="3"/>
        <v>0</v>
      </c>
      <c r="BF39" s="451">
        <f t="shared" si="3"/>
        <v>0</v>
      </c>
      <c r="BG39" s="451">
        <f t="shared" si="3"/>
        <v>0</v>
      </c>
      <c r="BH39" s="451">
        <f t="shared" si="3"/>
        <v>0</v>
      </c>
      <c r="BI39" s="451">
        <f t="shared" si="3"/>
        <v>0</v>
      </c>
      <c r="BJ39" s="452">
        <f t="shared" si="3"/>
        <v>0</v>
      </c>
    </row>
    <row r="40" spans="2:62" s="308" customFormat="1" ht="12" hidden="1">
      <c r="B40" s="446"/>
      <c r="C40" s="724"/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9" t="s">
        <v>262</v>
      </c>
      <c r="S40" s="729"/>
      <c r="T40" s="729"/>
      <c r="U40" s="729"/>
      <c r="V40" s="729"/>
      <c r="W40" s="729"/>
      <c r="X40" s="729"/>
      <c r="Y40" s="729"/>
      <c r="Z40" s="729"/>
      <c r="AA40" s="729"/>
      <c r="AB40" s="729"/>
      <c r="AC40" s="729"/>
      <c r="AD40" s="380"/>
      <c r="AE40" s="380"/>
      <c r="AF40" s="380"/>
      <c r="AG40" s="380"/>
      <c r="AH40" s="380"/>
      <c r="AI40" s="380"/>
      <c r="AJ40" s="380"/>
      <c r="AK40" s="447"/>
      <c r="AL40" s="448"/>
      <c r="AM40" s="453"/>
      <c r="AN40" s="449"/>
      <c r="AO40" s="453"/>
      <c r="AP40" s="449"/>
      <c r="AQ40" s="453"/>
      <c r="AR40" s="449"/>
      <c r="AS40" s="453"/>
      <c r="AT40" s="449"/>
      <c r="AU40" s="453"/>
      <c r="AV40" s="449"/>
      <c r="AW40" s="453"/>
      <c r="AX40" s="453"/>
      <c r="AY40" s="450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2"/>
    </row>
    <row r="41" spans="2:62" s="308" customFormat="1" ht="12.75" hidden="1" thickBot="1">
      <c r="B41" s="446"/>
      <c r="C41" s="724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427" t="s">
        <v>261</v>
      </c>
      <c r="S41" s="380"/>
      <c r="T41" s="380"/>
      <c r="U41" s="380"/>
      <c r="V41" s="380"/>
      <c r="W41" s="380"/>
      <c r="X41" s="380"/>
      <c r="Y41" s="380"/>
      <c r="Z41" s="380"/>
      <c r="AA41" s="366"/>
      <c r="AB41" s="380"/>
      <c r="AC41" s="380"/>
      <c r="AD41" s="380"/>
      <c r="AE41" s="380"/>
      <c r="AF41" s="380"/>
      <c r="AG41" s="380"/>
      <c r="AH41" s="380"/>
      <c r="AI41" s="380"/>
      <c r="AJ41" s="380"/>
      <c r="AK41" s="454"/>
      <c r="AL41" s="455"/>
      <c r="AM41" s="456"/>
      <c r="AN41" s="457"/>
      <c r="AO41" s="456"/>
      <c r="AP41" s="457"/>
      <c r="AQ41" s="456"/>
      <c r="AR41" s="457"/>
      <c r="AS41" s="456"/>
      <c r="AT41" s="457"/>
      <c r="AU41" s="456"/>
      <c r="AV41" s="457"/>
      <c r="AW41" s="456"/>
      <c r="AX41" s="456"/>
      <c r="AY41" s="458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60"/>
    </row>
    <row r="42" spans="2:62" s="308" customFormat="1" ht="12" hidden="1">
      <c r="B42" s="446"/>
      <c r="C42" s="726"/>
      <c r="D42" s="725"/>
      <c r="E42" s="725"/>
      <c r="F42" s="725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427" t="s">
        <v>105</v>
      </c>
      <c r="S42" s="380"/>
      <c r="T42" s="380"/>
      <c r="U42" s="380"/>
      <c r="V42" s="380"/>
      <c r="W42" s="380"/>
      <c r="X42" s="380"/>
      <c r="Y42" s="380"/>
      <c r="Z42" s="380"/>
      <c r="AB42" s="461"/>
      <c r="AC42" s="461"/>
      <c r="AD42" s="461"/>
      <c r="AE42" s="461"/>
      <c r="AF42" s="461"/>
      <c r="AG42" s="461"/>
      <c r="AH42" s="461"/>
      <c r="AI42" s="461"/>
      <c r="AJ42" s="461"/>
      <c r="AK42" s="730">
        <f>SUM(AY42:BJ42)</f>
        <v>0</v>
      </c>
      <c r="AL42" s="731"/>
      <c r="AM42" s="462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63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5"/>
    </row>
    <row r="43" spans="1:62" s="308" customFormat="1" ht="12" hidden="1">
      <c r="A43" s="466">
        <f>AW43</f>
        <v>0</v>
      </c>
      <c r="B43" s="446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467" t="s">
        <v>107</v>
      </c>
      <c r="S43" s="380"/>
      <c r="T43" s="380"/>
      <c r="U43" s="380"/>
      <c r="V43" s="427"/>
      <c r="W43" s="380"/>
      <c r="X43" s="380"/>
      <c r="Y43" s="380"/>
      <c r="Z43" s="380"/>
      <c r="AB43" s="468"/>
      <c r="AC43" s="468"/>
      <c r="AD43" s="468"/>
      <c r="AE43" s="468"/>
      <c r="AF43" s="468"/>
      <c r="AG43" s="468"/>
      <c r="AH43" s="468"/>
      <c r="AI43" s="468"/>
      <c r="AJ43" s="468"/>
      <c r="AK43" s="715">
        <f>SUM(AY43:BJ43)</f>
        <v>0</v>
      </c>
      <c r="AL43" s="716"/>
      <c r="AM43" s="469" t="s">
        <v>159</v>
      </c>
      <c r="AN43" s="427"/>
      <c r="AO43" s="427"/>
      <c r="AP43" s="427"/>
      <c r="AQ43" s="427"/>
      <c r="AR43" s="427"/>
      <c r="AS43" s="427"/>
      <c r="AT43" s="427"/>
      <c r="AU43" s="427"/>
      <c r="AV43" s="470"/>
      <c r="AW43" s="717">
        <f>AK38/KCU+AK43+MPNE</f>
        <v>0</v>
      </c>
      <c r="AX43" s="718"/>
      <c r="AY43" s="336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85"/>
    </row>
    <row r="44" spans="2:62" s="308" customFormat="1" ht="12.75" hidden="1" thickBot="1">
      <c r="B44" s="471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3" t="s">
        <v>108</v>
      </c>
      <c r="S44" s="472"/>
      <c r="T44" s="472"/>
      <c r="U44" s="472"/>
      <c r="V44" s="474"/>
      <c r="W44" s="472"/>
      <c r="X44" s="472"/>
      <c r="Y44" s="472"/>
      <c r="Z44" s="472"/>
      <c r="AA44" s="365"/>
      <c r="AB44" s="475"/>
      <c r="AC44" s="475"/>
      <c r="AD44" s="475"/>
      <c r="AE44" s="475"/>
      <c r="AF44" s="475"/>
      <c r="AG44" s="475"/>
      <c r="AH44" s="475"/>
      <c r="AI44" s="475"/>
      <c r="AJ44" s="475"/>
      <c r="AK44" s="719">
        <f>SUM(AY44:BJ44)</f>
        <v>0</v>
      </c>
      <c r="AL44" s="720"/>
      <c r="AM44" s="476"/>
      <c r="AN44" s="474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477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478"/>
    </row>
    <row r="45" spans="2:62" s="308" customFormat="1" ht="6.75" customHeight="1">
      <c r="B45" s="397"/>
      <c r="C45" s="398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8"/>
      <c r="AE45" s="400"/>
      <c r="AF45" s="399"/>
      <c r="AG45" s="401"/>
      <c r="AH45" s="399"/>
      <c r="AI45" s="399"/>
      <c r="AJ45" s="402"/>
      <c r="AK45" s="398"/>
      <c r="AL45" s="401"/>
      <c r="AM45" s="403"/>
      <c r="AN45" s="403"/>
      <c r="AO45" s="404"/>
      <c r="AP45" s="401"/>
      <c r="AQ45" s="404"/>
      <c r="AR45" s="399"/>
      <c r="AS45" s="404"/>
      <c r="AT45" s="399"/>
      <c r="AU45" s="404"/>
      <c r="AV45" s="401"/>
      <c r="AW45" s="399"/>
      <c r="AX45" s="399"/>
      <c r="AY45" s="405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7"/>
    </row>
    <row r="46" spans="2:62" s="408" customFormat="1" ht="12" customHeight="1" hidden="1">
      <c r="B46" s="409"/>
      <c r="C46" s="691"/>
      <c r="D46" s="681"/>
      <c r="E46" s="681"/>
      <c r="F46" s="692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  <c r="Y46" s="681"/>
      <c r="Z46" s="681"/>
      <c r="AA46" s="681"/>
      <c r="AB46" s="681"/>
      <c r="AC46" s="683"/>
      <c r="AD46" s="693"/>
      <c r="AE46" s="694"/>
      <c r="AF46" s="678"/>
      <c r="AG46" s="695"/>
      <c r="AH46" s="696"/>
      <c r="AI46" s="695"/>
      <c r="AJ46" s="410"/>
      <c r="AK46" s="697">
        <f aca="true" t="shared" si="4" ref="AK46:AK77">SUM(AM46,AW46)</f>
        <v>0</v>
      </c>
      <c r="AL46" s="695"/>
      <c r="AM46" s="677">
        <f aca="true" t="shared" si="5" ref="AM46:AM77">SUM(AO46:AV46)</f>
        <v>0</v>
      </c>
      <c r="AN46" s="677"/>
      <c r="AO46" s="677"/>
      <c r="AP46" s="677"/>
      <c r="AQ46" s="677"/>
      <c r="AR46" s="677"/>
      <c r="AS46" s="677"/>
      <c r="AT46" s="677"/>
      <c r="AU46" s="677"/>
      <c r="AV46" s="677"/>
      <c r="AW46" s="678"/>
      <c r="AX46" s="679"/>
      <c r="AY46" s="411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413"/>
    </row>
    <row r="47" spans="1:62" s="420" customFormat="1" ht="12" hidden="1">
      <c r="A47" s="414"/>
      <c r="B47" s="415"/>
      <c r="C47" s="680"/>
      <c r="D47" s="681"/>
      <c r="E47" s="681"/>
      <c r="F47" s="682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1"/>
      <c r="Y47" s="681"/>
      <c r="Z47" s="681"/>
      <c r="AA47" s="681"/>
      <c r="AB47" s="681"/>
      <c r="AC47" s="683"/>
      <c r="AD47" s="684"/>
      <c r="AE47" s="685"/>
      <c r="AF47" s="686"/>
      <c r="AG47" s="687"/>
      <c r="AH47" s="688"/>
      <c r="AI47" s="687"/>
      <c r="AJ47" s="416"/>
      <c r="AK47" s="689">
        <f t="shared" si="4"/>
        <v>0</v>
      </c>
      <c r="AL47" s="690"/>
      <c r="AM47" s="676">
        <f t="shared" si="5"/>
        <v>0</v>
      </c>
      <c r="AN47" s="676"/>
      <c r="AO47" s="676"/>
      <c r="AP47" s="676"/>
      <c r="AQ47" s="676"/>
      <c r="AR47" s="676"/>
      <c r="AS47" s="676"/>
      <c r="AT47" s="676"/>
      <c r="AU47" s="676"/>
      <c r="AV47" s="676"/>
      <c r="AW47" s="674"/>
      <c r="AX47" s="675"/>
      <c r="AY47" s="418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9"/>
    </row>
    <row r="48" spans="2:62" s="408" customFormat="1" ht="12" customHeight="1">
      <c r="B48" s="409"/>
      <c r="C48" s="691" t="s">
        <v>273</v>
      </c>
      <c r="D48" s="681"/>
      <c r="E48" s="681"/>
      <c r="F48" s="692" t="s">
        <v>274</v>
      </c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  <c r="Y48" s="681"/>
      <c r="Z48" s="681"/>
      <c r="AA48" s="681"/>
      <c r="AB48" s="681"/>
      <c r="AC48" s="683"/>
      <c r="AD48" s="693">
        <v>234</v>
      </c>
      <c r="AE48" s="694"/>
      <c r="AF48" s="678"/>
      <c r="AG48" s="695"/>
      <c r="AH48" s="696"/>
      <c r="AI48" s="695"/>
      <c r="AJ48" s="410"/>
      <c r="AK48" s="697">
        <f t="shared" si="4"/>
        <v>8752</v>
      </c>
      <c r="AL48" s="695"/>
      <c r="AM48" s="677">
        <f t="shared" si="5"/>
        <v>4624</v>
      </c>
      <c r="AN48" s="677"/>
      <c r="AO48" s="677">
        <v>1819</v>
      </c>
      <c r="AP48" s="677"/>
      <c r="AQ48" s="677">
        <v>758</v>
      </c>
      <c r="AR48" s="677"/>
      <c r="AS48" s="677">
        <v>0</v>
      </c>
      <c r="AT48" s="677"/>
      <c r="AU48" s="677">
        <v>2047</v>
      </c>
      <c r="AV48" s="677"/>
      <c r="AW48" s="678">
        <v>4128</v>
      </c>
      <c r="AX48" s="679"/>
      <c r="AY48" s="411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413"/>
    </row>
    <row r="49" spans="2:62" s="408" customFormat="1" ht="12" customHeight="1">
      <c r="B49" s="409"/>
      <c r="C49" s="691" t="s">
        <v>275</v>
      </c>
      <c r="D49" s="681"/>
      <c r="E49" s="681"/>
      <c r="F49" s="692" t="s">
        <v>276</v>
      </c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3"/>
      <c r="AD49" s="693">
        <v>44</v>
      </c>
      <c r="AE49" s="694"/>
      <c r="AF49" s="678"/>
      <c r="AG49" s="695"/>
      <c r="AH49" s="696"/>
      <c r="AI49" s="695"/>
      <c r="AJ49" s="410"/>
      <c r="AK49" s="697">
        <f t="shared" si="4"/>
        <v>1912</v>
      </c>
      <c r="AL49" s="695"/>
      <c r="AM49" s="677">
        <f t="shared" si="5"/>
        <v>996</v>
      </c>
      <c r="AN49" s="677"/>
      <c r="AO49" s="677">
        <v>155</v>
      </c>
      <c r="AP49" s="677"/>
      <c r="AQ49" s="677">
        <v>0</v>
      </c>
      <c r="AR49" s="677"/>
      <c r="AS49" s="677">
        <v>0</v>
      </c>
      <c r="AT49" s="677"/>
      <c r="AU49" s="677">
        <v>841</v>
      </c>
      <c r="AV49" s="677"/>
      <c r="AW49" s="678">
        <v>916</v>
      </c>
      <c r="AX49" s="679"/>
      <c r="AY49" s="411"/>
      <c r="AZ49" s="412"/>
      <c r="BA49" s="412"/>
      <c r="BB49" s="412"/>
      <c r="BC49" s="412"/>
      <c r="BD49" s="412"/>
      <c r="BE49" s="412"/>
      <c r="BF49" s="412"/>
      <c r="BG49" s="412"/>
      <c r="BH49" s="412"/>
      <c r="BI49" s="412"/>
      <c r="BJ49" s="413"/>
    </row>
    <row r="50" spans="1:62" s="420" customFormat="1" ht="11.25" customHeight="1">
      <c r="A50" s="414"/>
      <c r="B50" s="415">
        <v>1</v>
      </c>
      <c r="C50" s="680" t="s">
        <v>275</v>
      </c>
      <c r="D50" s="681"/>
      <c r="E50" s="681"/>
      <c r="F50" s="682" t="s">
        <v>387</v>
      </c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Y50" s="681"/>
      <c r="Z50" s="681"/>
      <c r="AA50" s="681"/>
      <c r="AB50" s="681"/>
      <c r="AC50" s="683"/>
      <c r="AD50" s="684">
        <v>4</v>
      </c>
      <c r="AE50" s="685"/>
      <c r="AF50" s="686"/>
      <c r="AG50" s="687"/>
      <c r="AH50" s="688">
        <v>10</v>
      </c>
      <c r="AI50" s="687"/>
      <c r="AJ50" s="416"/>
      <c r="AK50" s="689">
        <f t="shared" si="4"/>
        <v>144</v>
      </c>
      <c r="AL50" s="690"/>
      <c r="AM50" s="676">
        <f t="shared" si="5"/>
        <v>68</v>
      </c>
      <c r="AN50" s="676"/>
      <c r="AO50" s="676">
        <v>34</v>
      </c>
      <c r="AP50" s="676"/>
      <c r="AQ50" s="676">
        <v>0</v>
      </c>
      <c r="AR50" s="676"/>
      <c r="AS50" s="676">
        <v>0</v>
      </c>
      <c r="AT50" s="676"/>
      <c r="AU50" s="676">
        <v>34</v>
      </c>
      <c r="AV50" s="676"/>
      <c r="AW50" s="674">
        <v>76</v>
      </c>
      <c r="AX50" s="675"/>
      <c r="AY50" s="418"/>
      <c r="AZ50" s="417"/>
      <c r="BA50" s="417"/>
      <c r="BB50" s="417"/>
      <c r="BC50" s="417"/>
      <c r="BD50" s="417"/>
      <c r="BE50" s="417"/>
      <c r="BF50" s="417"/>
      <c r="BG50" s="417"/>
      <c r="BH50" s="417" t="s">
        <v>277</v>
      </c>
      <c r="BI50" s="417"/>
      <c r="BJ50" s="419"/>
    </row>
    <row r="51" spans="1:62" s="420" customFormat="1" ht="11.25" customHeight="1">
      <c r="A51" s="414"/>
      <c r="B51" s="415">
        <v>2</v>
      </c>
      <c r="C51" s="680" t="s">
        <v>275</v>
      </c>
      <c r="D51" s="681"/>
      <c r="E51" s="681"/>
      <c r="F51" s="682" t="s">
        <v>388</v>
      </c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3"/>
      <c r="AD51" s="684">
        <v>4</v>
      </c>
      <c r="AE51" s="685"/>
      <c r="AF51" s="686"/>
      <c r="AG51" s="687"/>
      <c r="AH51" s="688">
        <v>10</v>
      </c>
      <c r="AI51" s="687"/>
      <c r="AJ51" s="416"/>
      <c r="AK51" s="689">
        <f t="shared" si="4"/>
        <v>144</v>
      </c>
      <c r="AL51" s="690"/>
      <c r="AM51" s="676">
        <f t="shared" si="5"/>
        <v>68</v>
      </c>
      <c r="AN51" s="676"/>
      <c r="AO51" s="676">
        <v>34</v>
      </c>
      <c r="AP51" s="676"/>
      <c r="AQ51" s="676">
        <v>0</v>
      </c>
      <c r="AR51" s="676"/>
      <c r="AS51" s="676">
        <v>0</v>
      </c>
      <c r="AT51" s="676"/>
      <c r="AU51" s="676">
        <v>34</v>
      </c>
      <c r="AV51" s="676"/>
      <c r="AW51" s="674">
        <v>76</v>
      </c>
      <c r="AX51" s="675"/>
      <c r="AY51" s="418"/>
      <c r="AZ51" s="417"/>
      <c r="BA51" s="417"/>
      <c r="BB51" s="417"/>
      <c r="BC51" s="417"/>
      <c r="BD51" s="417"/>
      <c r="BE51" s="417"/>
      <c r="BF51" s="417"/>
      <c r="BG51" s="417"/>
      <c r="BH51" s="417" t="s">
        <v>277</v>
      </c>
      <c r="BI51" s="417"/>
      <c r="BJ51" s="419"/>
    </row>
    <row r="52" spans="1:62" s="420" customFormat="1" ht="11.25" customHeight="1">
      <c r="A52" s="414"/>
      <c r="B52" s="415">
        <v>3</v>
      </c>
      <c r="C52" s="680" t="s">
        <v>275</v>
      </c>
      <c r="D52" s="681"/>
      <c r="E52" s="681"/>
      <c r="F52" s="682" t="s">
        <v>278</v>
      </c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1"/>
      <c r="Y52" s="681"/>
      <c r="Z52" s="681"/>
      <c r="AA52" s="681"/>
      <c r="AB52" s="681"/>
      <c r="AC52" s="683"/>
      <c r="AD52" s="684">
        <v>4</v>
      </c>
      <c r="AE52" s="685"/>
      <c r="AF52" s="686">
        <v>9</v>
      </c>
      <c r="AG52" s="687"/>
      <c r="AH52" s="688"/>
      <c r="AI52" s="687"/>
      <c r="AJ52" s="416"/>
      <c r="AK52" s="689">
        <f t="shared" si="4"/>
        <v>144</v>
      </c>
      <c r="AL52" s="690"/>
      <c r="AM52" s="676">
        <f t="shared" si="5"/>
        <v>72</v>
      </c>
      <c r="AN52" s="676"/>
      <c r="AO52" s="676">
        <v>36</v>
      </c>
      <c r="AP52" s="676"/>
      <c r="AQ52" s="676">
        <v>0</v>
      </c>
      <c r="AR52" s="676"/>
      <c r="AS52" s="676">
        <v>0</v>
      </c>
      <c r="AT52" s="676"/>
      <c r="AU52" s="676">
        <v>36</v>
      </c>
      <c r="AV52" s="676"/>
      <c r="AW52" s="674">
        <v>72</v>
      </c>
      <c r="AX52" s="675"/>
      <c r="AY52" s="418"/>
      <c r="AZ52" s="417"/>
      <c r="BA52" s="417"/>
      <c r="BB52" s="417"/>
      <c r="BC52" s="417"/>
      <c r="BD52" s="417"/>
      <c r="BE52" s="417"/>
      <c r="BF52" s="417"/>
      <c r="BG52" s="417" t="s">
        <v>277</v>
      </c>
      <c r="BH52" s="417"/>
      <c r="BI52" s="417"/>
      <c r="BJ52" s="419"/>
    </row>
    <row r="53" spans="1:62" s="420" customFormat="1" ht="11.25" customHeight="1">
      <c r="A53" s="414"/>
      <c r="B53" s="415">
        <v>4</v>
      </c>
      <c r="C53" s="680" t="s">
        <v>275</v>
      </c>
      <c r="D53" s="681"/>
      <c r="E53" s="681"/>
      <c r="F53" s="682" t="s">
        <v>279</v>
      </c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81"/>
      <c r="Z53" s="681"/>
      <c r="AA53" s="681"/>
      <c r="AB53" s="681"/>
      <c r="AC53" s="683"/>
      <c r="AD53" s="684">
        <v>4</v>
      </c>
      <c r="AE53" s="685"/>
      <c r="AF53" s="686">
        <v>10</v>
      </c>
      <c r="AG53" s="687"/>
      <c r="AH53" s="688"/>
      <c r="AI53" s="687"/>
      <c r="AJ53" s="416"/>
      <c r="AK53" s="689">
        <f t="shared" si="4"/>
        <v>144</v>
      </c>
      <c r="AL53" s="690"/>
      <c r="AM53" s="676">
        <f t="shared" si="5"/>
        <v>68</v>
      </c>
      <c r="AN53" s="676"/>
      <c r="AO53" s="676">
        <v>34</v>
      </c>
      <c r="AP53" s="676"/>
      <c r="AQ53" s="676">
        <v>0</v>
      </c>
      <c r="AR53" s="676"/>
      <c r="AS53" s="676">
        <v>0</v>
      </c>
      <c r="AT53" s="676"/>
      <c r="AU53" s="676">
        <v>34</v>
      </c>
      <c r="AV53" s="676"/>
      <c r="AW53" s="674">
        <v>76</v>
      </c>
      <c r="AX53" s="675"/>
      <c r="AY53" s="418"/>
      <c r="AZ53" s="417"/>
      <c r="BA53" s="417"/>
      <c r="BB53" s="417"/>
      <c r="BC53" s="417"/>
      <c r="BD53" s="417"/>
      <c r="BE53" s="417"/>
      <c r="BF53" s="417"/>
      <c r="BG53" s="417"/>
      <c r="BH53" s="417" t="s">
        <v>277</v>
      </c>
      <c r="BI53" s="417"/>
      <c r="BJ53" s="419"/>
    </row>
    <row r="54" spans="1:62" s="420" customFormat="1" ht="11.25" customHeight="1">
      <c r="A54" s="414"/>
      <c r="B54" s="415">
        <v>5</v>
      </c>
      <c r="C54" s="680" t="s">
        <v>275</v>
      </c>
      <c r="D54" s="681"/>
      <c r="E54" s="681"/>
      <c r="F54" s="682" t="s">
        <v>409</v>
      </c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  <c r="Z54" s="681"/>
      <c r="AA54" s="681"/>
      <c r="AB54" s="681"/>
      <c r="AC54" s="683"/>
      <c r="AD54" s="684">
        <v>4</v>
      </c>
      <c r="AE54" s="685"/>
      <c r="AF54" s="686"/>
      <c r="AG54" s="687"/>
      <c r="AH54" s="688">
        <v>2</v>
      </c>
      <c r="AI54" s="687"/>
      <c r="AJ54" s="416"/>
      <c r="AK54" s="689">
        <f t="shared" si="4"/>
        <v>144</v>
      </c>
      <c r="AL54" s="690"/>
      <c r="AM54" s="676">
        <f t="shared" si="5"/>
        <v>51</v>
      </c>
      <c r="AN54" s="676"/>
      <c r="AO54" s="676">
        <v>17</v>
      </c>
      <c r="AP54" s="676"/>
      <c r="AQ54" s="676">
        <v>0</v>
      </c>
      <c r="AR54" s="676"/>
      <c r="AS54" s="676">
        <v>0</v>
      </c>
      <c r="AT54" s="676"/>
      <c r="AU54" s="676">
        <v>34</v>
      </c>
      <c r="AV54" s="676"/>
      <c r="AW54" s="674">
        <v>93</v>
      </c>
      <c r="AX54" s="675"/>
      <c r="AY54" s="418"/>
      <c r="AZ54" s="417" t="s">
        <v>280</v>
      </c>
      <c r="BA54" s="417"/>
      <c r="BB54" s="417"/>
      <c r="BC54" s="417"/>
      <c r="BD54" s="417"/>
      <c r="BE54" s="417"/>
      <c r="BF54" s="417"/>
      <c r="BG54" s="417"/>
      <c r="BH54" s="417"/>
      <c r="BI54" s="417"/>
      <c r="BJ54" s="419"/>
    </row>
    <row r="55" spans="1:62" s="420" customFormat="1" ht="25.5" customHeight="1">
      <c r="A55" s="414"/>
      <c r="B55" s="415">
        <v>6</v>
      </c>
      <c r="C55" s="680" t="s">
        <v>275</v>
      </c>
      <c r="D55" s="681"/>
      <c r="E55" s="681"/>
      <c r="F55" s="682" t="s">
        <v>410</v>
      </c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1"/>
      <c r="Y55" s="681"/>
      <c r="Z55" s="681"/>
      <c r="AA55" s="681"/>
      <c r="AB55" s="681"/>
      <c r="AC55" s="683"/>
      <c r="AD55" s="684">
        <v>20</v>
      </c>
      <c r="AE55" s="685"/>
      <c r="AF55" s="686" t="s">
        <v>282</v>
      </c>
      <c r="AG55" s="687"/>
      <c r="AH55" s="700" t="s">
        <v>283</v>
      </c>
      <c r="AI55" s="699"/>
      <c r="AJ55" s="416"/>
      <c r="AK55" s="689">
        <f t="shared" si="4"/>
        <v>720</v>
      </c>
      <c r="AL55" s="690"/>
      <c r="AM55" s="676">
        <f t="shared" si="5"/>
        <v>351</v>
      </c>
      <c r="AN55" s="676"/>
      <c r="AO55" s="676">
        <v>0</v>
      </c>
      <c r="AP55" s="676"/>
      <c r="AQ55" s="676">
        <v>0</v>
      </c>
      <c r="AR55" s="676"/>
      <c r="AS55" s="676">
        <v>0</v>
      </c>
      <c r="AT55" s="676"/>
      <c r="AU55" s="676">
        <v>351</v>
      </c>
      <c r="AV55" s="676"/>
      <c r="AW55" s="674">
        <v>369</v>
      </c>
      <c r="AX55" s="675"/>
      <c r="AY55" s="418" t="s">
        <v>280</v>
      </c>
      <c r="AZ55" s="417" t="s">
        <v>281</v>
      </c>
      <c r="BA55" s="417" t="s">
        <v>281</v>
      </c>
      <c r="BB55" s="417" t="s">
        <v>281</v>
      </c>
      <c r="BC55" s="417" t="s">
        <v>281</v>
      </c>
      <c r="BD55" s="417" t="s">
        <v>281</v>
      </c>
      <c r="BE55" s="417" t="s">
        <v>277</v>
      </c>
      <c r="BF55" s="417" t="s">
        <v>280</v>
      </c>
      <c r="BG55" s="417"/>
      <c r="BH55" s="417"/>
      <c r="BI55" s="417"/>
      <c r="BJ55" s="419"/>
    </row>
    <row r="56" spans="1:62" s="420" customFormat="1" ht="12">
      <c r="A56" s="414"/>
      <c r="B56" s="415">
        <v>7</v>
      </c>
      <c r="C56" s="680" t="s">
        <v>275</v>
      </c>
      <c r="D56" s="681"/>
      <c r="E56" s="681"/>
      <c r="F56" s="682" t="s">
        <v>284</v>
      </c>
      <c r="G56" s="681"/>
      <c r="H56" s="681"/>
      <c r="I56" s="681"/>
      <c r="J56" s="681"/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81"/>
      <c r="Z56" s="681"/>
      <c r="AA56" s="681"/>
      <c r="AB56" s="681"/>
      <c r="AC56" s="683"/>
      <c r="AD56" s="684">
        <v>2</v>
      </c>
      <c r="AE56" s="685"/>
      <c r="AF56" s="686"/>
      <c r="AG56" s="687"/>
      <c r="AH56" s="688">
        <v>1</v>
      </c>
      <c r="AI56" s="687"/>
      <c r="AJ56" s="416"/>
      <c r="AK56" s="689">
        <f t="shared" si="4"/>
        <v>72</v>
      </c>
      <c r="AL56" s="690"/>
      <c r="AM56" s="676">
        <f t="shared" si="5"/>
        <v>36</v>
      </c>
      <c r="AN56" s="676"/>
      <c r="AO56" s="676">
        <v>0</v>
      </c>
      <c r="AP56" s="676"/>
      <c r="AQ56" s="676">
        <v>0</v>
      </c>
      <c r="AR56" s="676"/>
      <c r="AS56" s="676">
        <v>0</v>
      </c>
      <c r="AT56" s="676"/>
      <c r="AU56" s="676">
        <v>36</v>
      </c>
      <c r="AV56" s="676"/>
      <c r="AW56" s="674">
        <v>36</v>
      </c>
      <c r="AX56" s="675"/>
      <c r="AY56" s="418" t="s">
        <v>281</v>
      </c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9"/>
    </row>
    <row r="57" spans="1:62" s="420" customFormat="1" ht="22.5" customHeight="1">
      <c r="A57" s="414"/>
      <c r="B57" s="415">
        <v>8</v>
      </c>
      <c r="C57" s="680" t="s">
        <v>275</v>
      </c>
      <c r="D57" s="681"/>
      <c r="E57" s="681"/>
      <c r="F57" s="682" t="s">
        <v>285</v>
      </c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3"/>
      <c r="AD57" s="684">
        <v>2</v>
      </c>
      <c r="AE57" s="685"/>
      <c r="AF57" s="686"/>
      <c r="AG57" s="687"/>
      <c r="AH57" s="700" t="s">
        <v>384</v>
      </c>
      <c r="AI57" s="699"/>
      <c r="AJ57" s="416"/>
      <c r="AK57" s="689">
        <f t="shared" si="4"/>
        <v>400</v>
      </c>
      <c r="AL57" s="690"/>
      <c r="AM57" s="676">
        <f t="shared" si="5"/>
        <v>282</v>
      </c>
      <c r="AN57" s="676"/>
      <c r="AO57" s="676">
        <v>0</v>
      </c>
      <c r="AP57" s="676"/>
      <c r="AQ57" s="676">
        <v>0</v>
      </c>
      <c r="AR57" s="676"/>
      <c r="AS57" s="676">
        <v>0</v>
      </c>
      <c r="AT57" s="676"/>
      <c r="AU57" s="676">
        <v>282</v>
      </c>
      <c r="AV57" s="676"/>
      <c r="AW57" s="674">
        <v>118</v>
      </c>
      <c r="AX57" s="675"/>
      <c r="AY57" s="418" t="s">
        <v>277</v>
      </c>
      <c r="AZ57" s="417" t="s">
        <v>277</v>
      </c>
      <c r="BA57" s="417" t="s">
        <v>277</v>
      </c>
      <c r="BB57" s="417" t="s">
        <v>281</v>
      </c>
      <c r="BC57" s="417" t="s">
        <v>281</v>
      </c>
      <c r="BD57" s="417"/>
      <c r="BE57" s="417"/>
      <c r="BF57" s="417"/>
      <c r="BG57" s="417"/>
      <c r="BH57" s="417"/>
      <c r="BI57" s="417"/>
      <c r="BJ57" s="419"/>
    </row>
    <row r="58" spans="2:62" s="408" customFormat="1" ht="11.25" customHeight="1">
      <c r="B58" s="409"/>
      <c r="C58" s="691" t="s">
        <v>286</v>
      </c>
      <c r="D58" s="681"/>
      <c r="E58" s="681"/>
      <c r="F58" s="692" t="s">
        <v>287</v>
      </c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3"/>
      <c r="AD58" s="693">
        <v>57</v>
      </c>
      <c r="AE58" s="694"/>
      <c r="AF58" s="678"/>
      <c r="AG58" s="695"/>
      <c r="AH58" s="696"/>
      <c r="AI58" s="695"/>
      <c r="AJ58" s="410"/>
      <c r="AK58" s="697">
        <f t="shared" si="4"/>
        <v>2052</v>
      </c>
      <c r="AL58" s="695"/>
      <c r="AM58" s="677">
        <f t="shared" si="5"/>
        <v>1016</v>
      </c>
      <c r="AN58" s="677"/>
      <c r="AO58" s="677">
        <v>526</v>
      </c>
      <c r="AP58" s="677"/>
      <c r="AQ58" s="677">
        <v>71</v>
      </c>
      <c r="AR58" s="677"/>
      <c r="AS58" s="677">
        <v>0</v>
      </c>
      <c r="AT58" s="677"/>
      <c r="AU58" s="677">
        <v>419</v>
      </c>
      <c r="AV58" s="677"/>
      <c r="AW58" s="678">
        <v>1036</v>
      </c>
      <c r="AX58" s="679"/>
      <c r="AY58" s="411"/>
      <c r="AZ58" s="412"/>
      <c r="BA58" s="412"/>
      <c r="BB58" s="412"/>
      <c r="BC58" s="412"/>
      <c r="BD58" s="412"/>
      <c r="BE58" s="412"/>
      <c r="BF58" s="412"/>
      <c r="BG58" s="412"/>
      <c r="BH58" s="412"/>
      <c r="BI58" s="412"/>
      <c r="BJ58" s="413"/>
    </row>
    <row r="59" spans="2:62" s="408" customFormat="1" ht="11.25" customHeight="1">
      <c r="B59" s="409"/>
      <c r="C59" s="691" t="s">
        <v>286</v>
      </c>
      <c r="D59" s="681"/>
      <c r="E59" s="681"/>
      <c r="F59" s="692" t="s">
        <v>288</v>
      </c>
      <c r="G59" s="681"/>
      <c r="H59" s="681"/>
      <c r="I59" s="681"/>
      <c r="J59" s="681"/>
      <c r="K59" s="681"/>
      <c r="L59" s="681"/>
      <c r="M59" s="681"/>
      <c r="N59" s="681"/>
      <c r="O59" s="681"/>
      <c r="P59" s="681"/>
      <c r="Q59" s="681"/>
      <c r="R59" s="681"/>
      <c r="S59" s="681"/>
      <c r="T59" s="681"/>
      <c r="U59" s="681"/>
      <c r="V59" s="681"/>
      <c r="W59" s="681"/>
      <c r="X59" s="681"/>
      <c r="Y59" s="681"/>
      <c r="Z59" s="681"/>
      <c r="AA59" s="681"/>
      <c r="AB59" s="681"/>
      <c r="AC59" s="683"/>
      <c r="AD59" s="693"/>
      <c r="AE59" s="694"/>
      <c r="AF59" s="678"/>
      <c r="AG59" s="695"/>
      <c r="AH59" s="696"/>
      <c r="AI59" s="695"/>
      <c r="AJ59" s="410"/>
      <c r="AK59" s="697">
        <f t="shared" si="4"/>
        <v>0</v>
      </c>
      <c r="AL59" s="695"/>
      <c r="AM59" s="677">
        <f t="shared" si="5"/>
        <v>0</v>
      </c>
      <c r="AN59" s="677"/>
      <c r="AO59" s="677"/>
      <c r="AP59" s="677"/>
      <c r="AQ59" s="677"/>
      <c r="AR59" s="677"/>
      <c r="AS59" s="677"/>
      <c r="AT59" s="677"/>
      <c r="AU59" s="677"/>
      <c r="AV59" s="677"/>
      <c r="AW59" s="678"/>
      <c r="AX59" s="679"/>
      <c r="AY59" s="411"/>
      <c r="AZ59" s="412"/>
      <c r="BA59" s="412"/>
      <c r="BB59" s="412"/>
      <c r="BC59" s="412"/>
      <c r="BD59" s="412"/>
      <c r="BE59" s="412"/>
      <c r="BF59" s="412"/>
      <c r="BG59" s="412"/>
      <c r="BH59" s="412"/>
      <c r="BI59" s="412"/>
      <c r="BJ59" s="413"/>
    </row>
    <row r="60" spans="1:62" s="485" customFormat="1" ht="11.25" customHeight="1">
      <c r="A60" s="479"/>
      <c r="B60" s="480">
        <v>9</v>
      </c>
      <c r="C60" s="704" t="s">
        <v>286</v>
      </c>
      <c r="D60" s="705"/>
      <c r="E60" s="705"/>
      <c r="F60" s="706" t="s">
        <v>289</v>
      </c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705"/>
      <c r="R60" s="705"/>
      <c r="S60" s="705"/>
      <c r="T60" s="705"/>
      <c r="U60" s="705"/>
      <c r="V60" s="705"/>
      <c r="W60" s="705"/>
      <c r="X60" s="705"/>
      <c r="Y60" s="705"/>
      <c r="Z60" s="705"/>
      <c r="AA60" s="705"/>
      <c r="AB60" s="705"/>
      <c r="AC60" s="707"/>
      <c r="AD60" s="708">
        <v>3</v>
      </c>
      <c r="AE60" s="709"/>
      <c r="AF60" s="710">
        <v>1</v>
      </c>
      <c r="AG60" s="711"/>
      <c r="AH60" s="712"/>
      <c r="AI60" s="711"/>
      <c r="AJ60" s="481"/>
      <c r="AK60" s="713">
        <f t="shared" si="4"/>
        <v>108</v>
      </c>
      <c r="AL60" s="714"/>
      <c r="AM60" s="701">
        <f t="shared" si="5"/>
        <v>54</v>
      </c>
      <c r="AN60" s="701"/>
      <c r="AO60" s="701">
        <v>36</v>
      </c>
      <c r="AP60" s="701"/>
      <c r="AQ60" s="701">
        <v>0</v>
      </c>
      <c r="AR60" s="701"/>
      <c r="AS60" s="701">
        <v>0</v>
      </c>
      <c r="AT60" s="701"/>
      <c r="AU60" s="701">
        <v>18</v>
      </c>
      <c r="AV60" s="701"/>
      <c r="AW60" s="702">
        <v>54</v>
      </c>
      <c r="AX60" s="703"/>
      <c r="AY60" s="483" t="s">
        <v>280</v>
      </c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4"/>
    </row>
    <row r="61" spans="1:62" s="485" customFormat="1" ht="11.25" customHeight="1">
      <c r="A61" s="479"/>
      <c r="B61" s="480">
        <v>10</v>
      </c>
      <c r="C61" s="704" t="s">
        <v>286</v>
      </c>
      <c r="D61" s="705"/>
      <c r="E61" s="705"/>
      <c r="F61" s="706" t="s">
        <v>290</v>
      </c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05"/>
      <c r="Z61" s="705"/>
      <c r="AA61" s="705"/>
      <c r="AB61" s="705"/>
      <c r="AC61" s="707"/>
      <c r="AD61" s="708">
        <v>16</v>
      </c>
      <c r="AE61" s="709"/>
      <c r="AF61" s="710" t="s">
        <v>293</v>
      </c>
      <c r="AG61" s="711"/>
      <c r="AH61" s="712" t="s">
        <v>294</v>
      </c>
      <c r="AI61" s="711"/>
      <c r="AJ61" s="481"/>
      <c r="AK61" s="713">
        <f t="shared" si="4"/>
        <v>576</v>
      </c>
      <c r="AL61" s="714"/>
      <c r="AM61" s="701">
        <f t="shared" si="5"/>
        <v>300</v>
      </c>
      <c r="AN61" s="701"/>
      <c r="AO61" s="701">
        <v>159</v>
      </c>
      <c r="AP61" s="701"/>
      <c r="AQ61" s="701">
        <v>0</v>
      </c>
      <c r="AR61" s="701"/>
      <c r="AS61" s="701">
        <v>0</v>
      </c>
      <c r="AT61" s="701"/>
      <c r="AU61" s="701">
        <v>141</v>
      </c>
      <c r="AV61" s="701"/>
      <c r="AW61" s="702">
        <v>276</v>
      </c>
      <c r="AX61" s="703"/>
      <c r="AY61" s="483" t="s">
        <v>291</v>
      </c>
      <c r="AZ61" s="482" t="s">
        <v>291</v>
      </c>
      <c r="BA61" s="482" t="s">
        <v>292</v>
      </c>
      <c r="BB61" s="482"/>
      <c r="BC61" s="482"/>
      <c r="BD61" s="482"/>
      <c r="BE61" s="482"/>
      <c r="BF61" s="482"/>
      <c r="BG61" s="482"/>
      <c r="BH61" s="482"/>
      <c r="BI61" s="482"/>
      <c r="BJ61" s="484"/>
    </row>
    <row r="62" spans="1:62" s="485" customFormat="1" ht="11.25" customHeight="1">
      <c r="A62" s="479"/>
      <c r="B62" s="480">
        <v>11</v>
      </c>
      <c r="C62" s="704" t="s">
        <v>286</v>
      </c>
      <c r="D62" s="705"/>
      <c r="E62" s="705"/>
      <c r="F62" s="706" t="s">
        <v>295</v>
      </c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7"/>
      <c r="AD62" s="708">
        <v>3</v>
      </c>
      <c r="AE62" s="709"/>
      <c r="AF62" s="710">
        <v>2</v>
      </c>
      <c r="AG62" s="711"/>
      <c r="AH62" s="712"/>
      <c r="AI62" s="711"/>
      <c r="AJ62" s="481"/>
      <c r="AK62" s="713">
        <f t="shared" si="4"/>
        <v>108</v>
      </c>
      <c r="AL62" s="714"/>
      <c r="AM62" s="701">
        <f t="shared" si="5"/>
        <v>51</v>
      </c>
      <c r="AN62" s="701"/>
      <c r="AO62" s="701">
        <v>34</v>
      </c>
      <c r="AP62" s="701"/>
      <c r="AQ62" s="701">
        <v>0</v>
      </c>
      <c r="AR62" s="701"/>
      <c r="AS62" s="701">
        <v>0</v>
      </c>
      <c r="AT62" s="701"/>
      <c r="AU62" s="701">
        <v>17</v>
      </c>
      <c r="AV62" s="701"/>
      <c r="AW62" s="702">
        <v>57</v>
      </c>
      <c r="AX62" s="703"/>
      <c r="AY62" s="483"/>
      <c r="AZ62" s="482" t="s">
        <v>280</v>
      </c>
      <c r="BA62" s="482"/>
      <c r="BB62" s="482"/>
      <c r="BC62" s="482"/>
      <c r="BD62" s="482"/>
      <c r="BE62" s="482"/>
      <c r="BF62" s="482"/>
      <c r="BG62" s="482"/>
      <c r="BH62" s="482"/>
      <c r="BI62" s="482"/>
      <c r="BJ62" s="484"/>
    </row>
    <row r="63" spans="1:62" s="485" customFormat="1" ht="11.25" customHeight="1">
      <c r="A63" s="479"/>
      <c r="B63" s="480">
        <v>12</v>
      </c>
      <c r="C63" s="704" t="s">
        <v>286</v>
      </c>
      <c r="D63" s="705"/>
      <c r="E63" s="705"/>
      <c r="F63" s="706" t="s">
        <v>412</v>
      </c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5"/>
      <c r="Z63" s="705"/>
      <c r="AA63" s="705"/>
      <c r="AB63" s="705"/>
      <c r="AC63" s="707"/>
      <c r="AD63" s="708">
        <v>4</v>
      </c>
      <c r="AE63" s="709"/>
      <c r="AF63" s="710"/>
      <c r="AG63" s="711"/>
      <c r="AH63" s="712">
        <v>3</v>
      </c>
      <c r="AI63" s="711"/>
      <c r="AJ63" s="481"/>
      <c r="AK63" s="713">
        <f t="shared" si="4"/>
        <v>144</v>
      </c>
      <c r="AL63" s="714"/>
      <c r="AM63" s="701">
        <f t="shared" si="5"/>
        <v>72</v>
      </c>
      <c r="AN63" s="701"/>
      <c r="AO63" s="701">
        <v>36</v>
      </c>
      <c r="AP63" s="701"/>
      <c r="AQ63" s="701">
        <v>0</v>
      </c>
      <c r="AR63" s="701"/>
      <c r="AS63" s="701">
        <v>0</v>
      </c>
      <c r="AT63" s="701"/>
      <c r="AU63" s="701">
        <v>36</v>
      </c>
      <c r="AV63" s="701"/>
      <c r="AW63" s="702">
        <v>72</v>
      </c>
      <c r="AX63" s="703"/>
      <c r="AY63" s="483"/>
      <c r="AZ63" s="482"/>
      <c r="BA63" s="482" t="s">
        <v>277</v>
      </c>
      <c r="BB63" s="482"/>
      <c r="BC63" s="482"/>
      <c r="BD63" s="482"/>
      <c r="BE63" s="482"/>
      <c r="BF63" s="482"/>
      <c r="BG63" s="482"/>
      <c r="BH63" s="482"/>
      <c r="BI63" s="482"/>
      <c r="BJ63" s="484"/>
    </row>
    <row r="64" spans="1:62" s="485" customFormat="1" ht="11.25" customHeight="1">
      <c r="A64" s="479"/>
      <c r="B64" s="480">
        <v>13</v>
      </c>
      <c r="C64" s="704" t="s">
        <v>286</v>
      </c>
      <c r="D64" s="705"/>
      <c r="E64" s="705"/>
      <c r="F64" s="706" t="s">
        <v>296</v>
      </c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R64" s="705"/>
      <c r="S64" s="705"/>
      <c r="T64" s="705"/>
      <c r="U64" s="705"/>
      <c r="V64" s="705"/>
      <c r="W64" s="705"/>
      <c r="X64" s="705"/>
      <c r="Y64" s="705"/>
      <c r="Z64" s="705"/>
      <c r="AA64" s="705"/>
      <c r="AB64" s="705"/>
      <c r="AC64" s="707"/>
      <c r="AD64" s="708">
        <v>4</v>
      </c>
      <c r="AE64" s="709"/>
      <c r="AF64" s="710">
        <v>4</v>
      </c>
      <c r="AG64" s="711"/>
      <c r="AH64" s="712">
        <v>4</v>
      </c>
      <c r="AI64" s="711"/>
      <c r="AJ64" s="481"/>
      <c r="AK64" s="713">
        <f t="shared" si="4"/>
        <v>144</v>
      </c>
      <c r="AL64" s="714"/>
      <c r="AM64" s="701">
        <f t="shared" si="5"/>
        <v>68</v>
      </c>
      <c r="AN64" s="701"/>
      <c r="AO64" s="701">
        <v>34</v>
      </c>
      <c r="AP64" s="701"/>
      <c r="AQ64" s="701">
        <v>0</v>
      </c>
      <c r="AR64" s="701"/>
      <c r="AS64" s="701">
        <v>0</v>
      </c>
      <c r="AT64" s="701"/>
      <c r="AU64" s="701">
        <v>34</v>
      </c>
      <c r="AV64" s="701"/>
      <c r="AW64" s="702">
        <v>76</v>
      </c>
      <c r="AX64" s="703"/>
      <c r="AY64" s="483"/>
      <c r="AZ64" s="482"/>
      <c r="BA64" s="482"/>
      <c r="BB64" s="482" t="s">
        <v>277</v>
      </c>
      <c r="BC64" s="482"/>
      <c r="BD64" s="482"/>
      <c r="BE64" s="482"/>
      <c r="BF64" s="482"/>
      <c r="BG64" s="482"/>
      <c r="BH64" s="482"/>
      <c r="BI64" s="482"/>
      <c r="BJ64" s="484"/>
    </row>
    <row r="65" spans="1:62" s="485" customFormat="1" ht="11.25" customHeight="1">
      <c r="A65" s="479"/>
      <c r="B65" s="480">
        <v>14</v>
      </c>
      <c r="C65" s="704" t="s">
        <v>286</v>
      </c>
      <c r="D65" s="705"/>
      <c r="E65" s="705"/>
      <c r="F65" s="706" t="s">
        <v>297</v>
      </c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705"/>
      <c r="S65" s="705"/>
      <c r="T65" s="705"/>
      <c r="U65" s="705"/>
      <c r="V65" s="705"/>
      <c r="W65" s="705"/>
      <c r="X65" s="705"/>
      <c r="Y65" s="705"/>
      <c r="Z65" s="705"/>
      <c r="AA65" s="705"/>
      <c r="AB65" s="705"/>
      <c r="AC65" s="707"/>
      <c r="AD65" s="708">
        <v>3</v>
      </c>
      <c r="AE65" s="709"/>
      <c r="AF65" s="710">
        <v>4</v>
      </c>
      <c r="AG65" s="711"/>
      <c r="AH65" s="712"/>
      <c r="AI65" s="711"/>
      <c r="AJ65" s="481"/>
      <c r="AK65" s="713">
        <f t="shared" si="4"/>
        <v>108</v>
      </c>
      <c r="AL65" s="714"/>
      <c r="AM65" s="701">
        <f t="shared" si="5"/>
        <v>51</v>
      </c>
      <c r="AN65" s="701"/>
      <c r="AO65" s="701">
        <v>34</v>
      </c>
      <c r="AP65" s="701"/>
      <c r="AQ65" s="701">
        <v>0</v>
      </c>
      <c r="AR65" s="701"/>
      <c r="AS65" s="701">
        <v>0</v>
      </c>
      <c r="AT65" s="701"/>
      <c r="AU65" s="701">
        <v>17</v>
      </c>
      <c r="AV65" s="701"/>
      <c r="AW65" s="702">
        <v>57</v>
      </c>
      <c r="AX65" s="703"/>
      <c r="AY65" s="483"/>
      <c r="AZ65" s="482"/>
      <c r="BA65" s="482"/>
      <c r="BB65" s="482" t="s">
        <v>280</v>
      </c>
      <c r="BC65" s="482"/>
      <c r="BD65" s="482"/>
      <c r="BE65" s="482"/>
      <c r="BF65" s="482"/>
      <c r="BG65" s="482"/>
      <c r="BH65" s="482"/>
      <c r="BI65" s="482"/>
      <c r="BJ65" s="484"/>
    </row>
    <row r="66" spans="1:62" s="485" customFormat="1" ht="11.25" customHeight="1">
      <c r="A66" s="479"/>
      <c r="B66" s="480">
        <v>15</v>
      </c>
      <c r="C66" s="704" t="s">
        <v>286</v>
      </c>
      <c r="D66" s="705"/>
      <c r="E66" s="705"/>
      <c r="F66" s="706" t="s">
        <v>298</v>
      </c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7"/>
      <c r="AD66" s="708">
        <v>6</v>
      </c>
      <c r="AE66" s="709"/>
      <c r="AF66" s="710" t="s">
        <v>299</v>
      </c>
      <c r="AG66" s="711"/>
      <c r="AH66" s="712"/>
      <c r="AI66" s="711"/>
      <c r="AJ66" s="481"/>
      <c r="AK66" s="713">
        <f t="shared" si="4"/>
        <v>216</v>
      </c>
      <c r="AL66" s="714"/>
      <c r="AM66" s="701">
        <f t="shared" si="5"/>
        <v>105</v>
      </c>
      <c r="AN66" s="701"/>
      <c r="AO66" s="701">
        <v>53</v>
      </c>
      <c r="AP66" s="701"/>
      <c r="AQ66" s="701">
        <v>0</v>
      </c>
      <c r="AR66" s="701"/>
      <c r="AS66" s="701">
        <v>0</v>
      </c>
      <c r="AT66" s="701"/>
      <c r="AU66" s="701">
        <v>52</v>
      </c>
      <c r="AV66" s="701"/>
      <c r="AW66" s="702">
        <v>111</v>
      </c>
      <c r="AX66" s="703"/>
      <c r="AY66" s="483"/>
      <c r="AZ66" s="482"/>
      <c r="BA66" s="482"/>
      <c r="BB66" s="482"/>
      <c r="BC66" s="482" t="s">
        <v>280</v>
      </c>
      <c r="BD66" s="482" t="s">
        <v>280</v>
      </c>
      <c r="BE66" s="482"/>
      <c r="BF66" s="482"/>
      <c r="BG66" s="482"/>
      <c r="BH66" s="482"/>
      <c r="BI66" s="482"/>
      <c r="BJ66" s="484"/>
    </row>
    <row r="67" spans="1:62" s="485" customFormat="1" ht="11.25" customHeight="1">
      <c r="A67" s="479"/>
      <c r="B67" s="480">
        <v>16</v>
      </c>
      <c r="C67" s="704" t="s">
        <v>286</v>
      </c>
      <c r="D67" s="705"/>
      <c r="E67" s="705"/>
      <c r="F67" s="706" t="s">
        <v>300</v>
      </c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5"/>
      <c r="AA67" s="705"/>
      <c r="AB67" s="705"/>
      <c r="AC67" s="707"/>
      <c r="AD67" s="708">
        <v>4</v>
      </c>
      <c r="AE67" s="709"/>
      <c r="AF67" s="710"/>
      <c r="AG67" s="711"/>
      <c r="AH67" s="712">
        <v>6</v>
      </c>
      <c r="AI67" s="711"/>
      <c r="AJ67" s="481"/>
      <c r="AK67" s="713">
        <f t="shared" si="4"/>
        <v>144</v>
      </c>
      <c r="AL67" s="714"/>
      <c r="AM67" s="701">
        <f t="shared" si="5"/>
        <v>68</v>
      </c>
      <c r="AN67" s="701"/>
      <c r="AO67" s="701">
        <v>34</v>
      </c>
      <c r="AP67" s="701"/>
      <c r="AQ67" s="701">
        <v>0</v>
      </c>
      <c r="AR67" s="701"/>
      <c r="AS67" s="701">
        <v>0</v>
      </c>
      <c r="AT67" s="701"/>
      <c r="AU67" s="701">
        <v>34</v>
      </c>
      <c r="AV67" s="701"/>
      <c r="AW67" s="702">
        <v>76</v>
      </c>
      <c r="AX67" s="703"/>
      <c r="AY67" s="483"/>
      <c r="AZ67" s="482"/>
      <c r="BA67" s="482"/>
      <c r="BB67" s="482"/>
      <c r="BC67" s="482"/>
      <c r="BD67" s="482" t="s">
        <v>277</v>
      </c>
      <c r="BE67" s="482"/>
      <c r="BF67" s="482"/>
      <c r="BG67" s="482"/>
      <c r="BH67" s="482"/>
      <c r="BI67" s="482"/>
      <c r="BJ67" s="484"/>
    </row>
    <row r="68" spans="2:62" s="408" customFormat="1" ht="11.25" customHeight="1">
      <c r="B68" s="409"/>
      <c r="C68" s="691" t="s">
        <v>286</v>
      </c>
      <c r="D68" s="681"/>
      <c r="E68" s="681"/>
      <c r="F68" s="692" t="s">
        <v>301</v>
      </c>
      <c r="G68" s="681"/>
      <c r="H68" s="681"/>
      <c r="I68" s="681"/>
      <c r="J68" s="681"/>
      <c r="K68" s="681"/>
      <c r="L68" s="681"/>
      <c r="M68" s="681"/>
      <c r="N68" s="681"/>
      <c r="O68" s="681"/>
      <c r="P68" s="681"/>
      <c r="Q68" s="681"/>
      <c r="R68" s="681"/>
      <c r="S68" s="681"/>
      <c r="T68" s="681"/>
      <c r="U68" s="681"/>
      <c r="V68" s="681"/>
      <c r="W68" s="681"/>
      <c r="X68" s="681"/>
      <c r="Y68" s="681"/>
      <c r="Z68" s="681"/>
      <c r="AA68" s="681"/>
      <c r="AB68" s="681"/>
      <c r="AC68" s="683"/>
      <c r="AD68" s="693"/>
      <c r="AE68" s="694"/>
      <c r="AF68" s="678"/>
      <c r="AG68" s="695"/>
      <c r="AH68" s="696"/>
      <c r="AI68" s="695"/>
      <c r="AJ68" s="410"/>
      <c r="AK68" s="697">
        <f t="shared" si="4"/>
        <v>0</v>
      </c>
      <c r="AL68" s="695"/>
      <c r="AM68" s="677">
        <f t="shared" si="5"/>
        <v>0</v>
      </c>
      <c r="AN68" s="677"/>
      <c r="AO68" s="677"/>
      <c r="AP68" s="677"/>
      <c r="AQ68" s="677"/>
      <c r="AR68" s="677"/>
      <c r="AS68" s="677"/>
      <c r="AT68" s="677"/>
      <c r="AU68" s="677"/>
      <c r="AV68" s="677"/>
      <c r="AW68" s="678"/>
      <c r="AX68" s="679"/>
      <c r="AY68" s="411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3"/>
    </row>
    <row r="69" spans="1:62" s="420" customFormat="1" ht="11.25" customHeight="1">
      <c r="A69" s="414"/>
      <c r="B69" s="415">
        <v>17</v>
      </c>
      <c r="C69" s="680" t="s">
        <v>286</v>
      </c>
      <c r="D69" s="681"/>
      <c r="E69" s="681"/>
      <c r="F69" s="682" t="s">
        <v>302</v>
      </c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681"/>
      <c r="U69" s="681"/>
      <c r="V69" s="681"/>
      <c r="W69" s="681"/>
      <c r="X69" s="681"/>
      <c r="Y69" s="681"/>
      <c r="Z69" s="681"/>
      <c r="AA69" s="681"/>
      <c r="AB69" s="681"/>
      <c r="AC69" s="683"/>
      <c r="AD69" s="684">
        <v>3</v>
      </c>
      <c r="AE69" s="685"/>
      <c r="AF69" s="686">
        <v>7</v>
      </c>
      <c r="AG69" s="687"/>
      <c r="AH69" s="688"/>
      <c r="AI69" s="687"/>
      <c r="AJ69" s="416"/>
      <c r="AK69" s="689">
        <f t="shared" si="4"/>
        <v>108</v>
      </c>
      <c r="AL69" s="690"/>
      <c r="AM69" s="676">
        <f t="shared" si="5"/>
        <v>36</v>
      </c>
      <c r="AN69" s="676"/>
      <c r="AO69" s="676">
        <v>36</v>
      </c>
      <c r="AP69" s="676"/>
      <c r="AQ69" s="676">
        <v>0</v>
      </c>
      <c r="AR69" s="676"/>
      <c r="AS69" s="676">
        <v>0</v>
      </c>
      <c r="AT69" s="676"/>
      <c r="AU69" s="676">
        <v>0</v>
      </c>
      <c r="AV69" s="676"/>
      <c r="AW69" s="674">
        <v>72</v>
      </c>
      <c r="AX69" s="675"/>
      <c r="AY69" s="418"/>
      <c r="AZ69" s="417"/>
      <c r="BA69" s="417"/>
      <c r="BB69" s="417"/>
      <c r="BC69" s="417"/>
      <c r="BD69" s="417"/>
      <c r="BE69" s="417" t="s">
        <v>281</v>
      </c>
      <c r="BF69" s="417"/>
      <c r="BG69" s="417"/>
      <c r="BH69" s="417"/>
      <c r="BI69" s="417"/>
      <c r="BJ69" s="419"/>
    </row>
    <row r="70" spans="1:62" s="420" customFormat="1" ht="11.25" customHeight="1">
      <c r="A70" s="414"/>
      <c r="B70" s="415">
        <v>18</v>
      </c>
      <c r="C70" s="680" t="s">
        <v>286</v>
      </c>
      <c r="D70" s="681"/>
      <c r="E70" s="681"/>
      <c r="F70" s="682" t="s">
        <v>303</v>
      </c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1"/>
      <c r="Y70" s="681"/>
      <c r="Z70" s="681"/>
      <c r="AA70" s="681"/>
      <c r="AB70" s="681"/>
      <c r="AC70" s="683"/>
      <c r="AD70" s="684">
        <v>3</v>
      </c>
      <c r="AE70" s="685"/>
      <c r="AF70" s="686"/>
      <c r="AG70" s="687"/>
      <c r="AH70" s="688">
        <v>8</v>
      </c>
      <c r="AI70" s="687"/>
      <c r="AJ70" s="416"/>
      <c r="AK70" s="689">
        <f t="shared" si="4"/>
        <v>108</v>
      </c>
      <c r="AL70" s="690"/>
      <c r="AM70" s="676">
        <f t="shared" si="5"/>
        <v>51</v>
      </c>
      <c r="AN70" s="676"/>
      <c r="AO70" s="676">
        <v>34</v>
      </c>
      <c r="AP70" s="676"/>
      <c r="AQ70" s="676">
        <v>0</v>
      </c>
      <c r="AR70" s="676"/>
      <c r="AS70" s="676">
        <v>0</v>
      </c>
      <c r="AT70" s="676"/>
      <c r="AU70" s="676">
        <v>17</v>
      </c>
      <c r="AV70" s="676"/>
      <c r="AW70" s="674">
        <v>57</v>
      </c>
      <c r="AX70" s="675"/>
      <c r="AY70" s="418"/>
      <c r="AZ70" s="417"/>
      <c r="BA70" s="417"/>
      <c r="BB70" s="417"/>
      <c r="BC70" s="417"/>
      <c r="BD70" s="417"/>
      <c r="BE70" s="417"/>
      <c r="BF70" s="417" t="s">
        <v>280</v>
      </c>
      <c r="BG70" s="417"/>
      <c r="BH70" s="417"/>
      <c r="BI70" s="417"/>
      <c r="BJ70" s="419"/>
    </row>
    <row r="71" spans="1:62" s="420" customFormat="1" ht="11.25" customHeight="1">
      <c r="A71" s="414"/>
      <c r="B71" s="415">
        <v>19</v>
      </c>
      <c r="C71" s="680" t="s">
        <v>286</v>
      </c>
      <c r="D71" s="681"/>
      <c r="E71" s="681"/>
      <c r="F71" s="682" t="s">
        <v>304</v>
      </c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681"/>
      <c r="U71" s="681"/>
      <c r="V71" s="681"/>
      <c r="W71" s="681"/>
      <c r="X71" s="681"/>
      <c r="Y71" s="681"/>
      <c r="Z71" s="681"/>
      <c r="AA71" s="681"/>
      <c r="AB71" s="681"/>
      <c r="AC71" s="683"/>
      <c r="AD71" s="684">
        <v>8</v>
      </c>
      <c r="AE71" s="685"/>
      <c r="AF71" s="686"/>
      <c r="AG71" s="687"/>
      <c r="AH71" s="688" t="s">
        <v>293</v>
      </c>
      <c r="AI71" s="687"/>
      <c r="AJ71" s="416"/>
      <c r="AK71" s="689">
        <f t="shared" si="4"/>
        <v>288</v>
      </c>
      <c r="AL71" s="690"/>
      <c r="AM71" s="676">
        <f t="shared" si="5"/>
        <v>160</v>
      </c>
      <c r="AN71" s="676"/>
      <c r="AO71" s="676">
        <v>36</v>
      </c>
      <c r="AP71" s="676"/>
      <c r="AQ71" s="676">
        <v>71</v>
      </c>
      <c r="AR71" s="676"/>
      <c r="AS71" s="676">
        <v>0</v>
      </c>
      <c r="AT71" s="676"/>
      <c r="AU71" s="676">
        <v>53</v>
      </c>
      <c r="AV71" s="676"/>
      <c r="AW71" s="674">
        <v>128</v>
      </c>
      <c r="AX71" s="675"/>
      <c r="AY71" s="418" t="s">
        <v>280</v>
      </c>
      <c r="AZ71" s="417" t="s">
        <v>281</v>
      </c>
      <c r="BA71" s="417" t="s">
        <v>277</v>
      </c>
      <c r="BB71" s="417"/>
      <c r="BC71" s="417"/>
      <c r="BD71" s="417"/>
      <c r="BE71" s="417"/>
      <c r="BF71" s="417"/>
      <c r="BG71" s="417"/>
      <c r="BH71" s="417"/>
      <c r="BI71" s="417"/>
      <c r="BJ71" s="419"/>
    </row>
    <row r="72" spans="2:62" s="408" customFormat="1" ht="11.25" customHeight="1">
      <c r="B72" s="409"/>
      <c r="C72" s="691" t="s">
        <v>305</v>
      </c>
      <c r="D72" s="681"/>
      <c r="E72" s="681"/>
      <c r="F72" s="692" t="s">
        <v>306</v>
      </c>
      <c r="G72" s="681"/>
      <c r="H72" s="681"/>
      <c r="I72" s="681"/>
      <c r="J72" s="681"/>
      <c r="K72" s="681"/>
      <c r="L72" s="681"/>
      <c r="M72" s="681"/>
      <c r="N72" s="681"/>
      <c r="O72" s="681"/>
      <c r="P72" s="681"/>
      <c r="Q72" s="681"/>
      <c r="R72" s="681"/>
      <c r="S72" s="681"/>
      <c r="T72" s="681"/>
      <c r="U72" s="681"/>
      <c r="V72" s="681"/>
      <c r="W72" s="681"/>
      <c r="X72" s="681"/>
      <c r="Y72" s="681"/>
      <c r="Z72" s="681"/>
      <c r="AA72" s="681"/>
      <c r="AB72" s="681"/>
      <c r="AC72" s="683"/>
      <c r="AD72" s="693">
        <v>133</v>
      </c>
      <c r="AE72" s="694"/>
      <c r="AF72" s="678"/>
      <c r="AG72" s="695"/>
      <c r="AH72" s="696"/>
      <c r="AI72" s="695"/>
      <c r="AJ72" s="410"/>
      <c r="AK72" s="697">
        <f t="shared" si="4"/>
        <v>4788</v>
      </c>
      <c r="AL72" s="695"/>
      <c r="AM72" s="677">
        <f t="shared" si="5"/>
        <v>2612</v>
      </c>
      <c r="AN72" s="677"/>
      <c r="AO72" s="677">
        <v>1138</v>
      </c>
      <c r="AP72" s="677"/>
      <c r="AQ72" s="677">
        <v>687</v>
      </c>
      <c r="AR72" s="677"/>
      <c r="AS72" s="677">
        <v>0</v>
      </c>
      <c r="AT72" s="677"/>
      <c r="AU72" s="677">
        <v>787</v>
      </c>
      <c r="AV72" s="677"/>
      <c r="AW72" s="678">
        <v>2176</v>
      </c>
      <c r="AX72" s="679"/>
      <c r="AY72" s="411"/>
      <c r="AZ72" s="412"/>
      <c r="BA72" s="412"/>
      <c r="BB72" s="412"/>
      <c r="BC72" s="412"/>
      <c r="BD72" s="412"/>
      <c r="BE72" s="412"/>
      <c r="BF72" s="412"/>
      <c r="BG72" s="412"/>
      <c r="BH72" s="412"/>
      <c r="BI72" s="412"/>
      <c r="BJ72" s="413"/>
    </row>
    <row r="73" spans="2:62" s="408" customFormat="1" ht="11.25" customHeight="1">
      <c r="B73" s="409"/>
      <c r="C73" s="691" t="s">
        <v>305</v>
      </c>
      <c r="D73" s="681"/>
      <c r="E73" s="681"/>
      <c r="F73" s="692" t="s">
        <v>307</v>
      </c>
      <c r="G73" s="681"/>
      <c r="H73" s="681"/>
      <c r="I73" s="681"/>
      <c r="J73" s="681"/>
      <c r="K73" s="681"/>
      <c r="L73" s="681"/>
      <c r="M73" s="681"/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3"/>
      <c r="AD73" s="693"/>
      <c r="AE73" s="694"/>
      <c r="AF73" s="678"/>
      <c r="AG73" s="695"/>
      <c r="AH73" s="696"/>
      <c r="AI73" s="695"/>
      <c r="AJ73" s="410"/>
      <c r="AK73" s="697">
        <f t="shared" si="4"/>
        <v>0</v>
      </c>
      <c r="AL73" s="695"/>
      <c r="AM73" s="677">
        <f t="shared" si="5"/>
        <v>0</v>
      </c>
      <c r="AN73" s="677"/>
      <c r="AO73" s="677"/>
      <c r="AP73" s="677"/>
      <c r="AQ73" s="677"/>
      <c r="AR73" s="677"/>
      <c r="AS73" s="677"/>
      <c r="AT73" s="677"/>
      <c r="AU73" s="677"/>
      <c r="AV73" s="677"/>
      <c r="AW73" s="678"/>
      <c r="AX73" s="679"/>
      <c r="AY73" s="411"/>
      <c r="AZ73" s="412"/>
      <c r="BA73" s="412"/>
      <c r="BB73" s="412"/>
      <c r="BC73" s="412"/>
      <c r="BD73" s="412"/>
      <c r="BE73" s="412"/>
      <c r="BF73" s="412"/>
      <c r="BG73" s="412"/>
      <c r="BH73" s="412"/>
      <c r="BI73" s="412"/>
      <c r="BJ73" s="413"/>
    </row>
    <row r="74" spans="1:62" s="420" customFormat="1" ht="11.25" customHeight="1">
      <c r="A74" s="414"/>
      <c r="B74" s="415">
        <v>20</v>
      </c>
      <c r="C74" s="680" t="s">
        <v>305</v>
      </c>
      <c r="D74" s="681"/>
      <c r="E74" s="681"/>
      <c r="F74" s="682" t="s">
        <v>308</v>
      </c>
      <c r="G74" s="681"/>
      <c r="H74" s="681"/>
      <c r="I74" s="681"/>
      <c r="J74" s="681"/>
      <c r="K74" s="681"/>
      <c r="L74" s="681"/>
      <c r="M74" s="681"/>
      <c r="N74" s="681"/>
      <c r="O74" s="681"/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/>
      <c r="AB74" s="681"/>
      <c r="AC74" s="683"/>
      <c r="AD74" s="684">
        <v>7</v>
      </c>
      <c r="AE74" s="685"/>
      <c r="AF74" s="686">
        <v>1</v>
      </c>
      <c r="AG74" s="687"/>
      <c r="AH74" s="688">
        <v>1</v>
      </c>
      <c r="AI74" s="687"/>
      <c r="AJ74" s="416"/>
      <c r="AK74" s="689">
        <f t="shared" si="4"/>
        <v>252</v>
      </c>
      <c r="AL74" s="690"/>
      <c r="AM74" s="676">
        <f t="shared" si="5"/>
        <v>126</v>
      </c>
      <c r="AN74" s="676"/>
      <c r="AO74" s="676">
        <v>54</v>
      </c>
      <c r="AP74" s="676"/>
      <c r="AQ74" s="676">
        <v>0</v>
      </c>
      <c r="AR74" s="676"/>
      <c r="AS74" s="676">
        <v>0</v>
      </c>
      <c r="AT74" s="676"/>
      <c r="AU74" s="676">
        <v>72</v>
      </c>
      <c r="AV74" s="676"/>
      <c r="AW74" s="674">
        <v>126</v>
      </c>
      <c r="AX74" s="675"/>
      <c r="AY74" s="418" t="s">
        <v>309</v>
      </c>
      <c r="AZ74" s="417"/>
      <c r="BA74" s="417"/>
      <c r="BB74" s="417"/>
      <c r="BC74" s="417"/>
      <c r="BD74" s="417"/>
      <c r="BE74" s="417"/>
      <c r="BF74" s="417"/>
      <c r="BG74" s="417"/>
      <c r="BH74" s="417"/>
      <c r="BI74" s="417"/>
      <c r="BJ74" s="419"/>
    </row>
    <row r="75" spans="1:62" s="420" customFormat="1" ht="11.25" customHeight="1">
      <c r="A75" s="414"/>
      <c r="B75" s="415">
        <v>21</v>
      </c>
      <c r="C75" s="680" t="s">
        <v>305</v>
      </c>
      <c r="D75" s="681"/>
      <c r="E75" s="681"/>
      <c r="F75" s="682" t="s">
        <v>310</v>
      </c>
      <c r="G75" s="681"/>
      <c r="H75" s="681"/>
      <c r="I75" s="681"/>
      <c r="J75" s="681"/>
      <c r="K75" s="681"/>
      <c r="L75" s="681"/>
      <c r="M75" s="681"/>
      <c r="N75" s="681"/>
      <c r="O75" s="681"/>
      <c r="P75" s="681"/>
      <c r="Q75" s="681"/>
      <c r="R75" s="681"/>
      <c r="S75" s="681"/>
      <c r="T75" s="681"/>
      <c r="U75" s="681"/>
      <c r="V75" s="681"/>
      <c r="W75" s="681"/>
      <c r="X75" s="681"/>
      <c r="Y75" s="681"/>
      <c r="Z75" s="681"/>
      <c r="AA75" s="681"/>
      <c r="AB75" s="681"/>
      <c r="AC75" s="683"/>
      <c r="AD75" s="684">
        <v>5</v>
      </c>
      <c r="AE75" s="685"/>
      <c r="AF75" s="686">
        <v>2</v>
      </c>
      <c r="AG75" s="687"/>
      <c r="AH75" s="688">
        <v>2</v>
      </c>
      <c r="AI75" s="687"/>
      <c r="AJ75" s="416"/>
      <c r="AK75" s="689">
        <f t="shared" si="4"/>
        <v>180</v>
      </c>
      <c r="AL75" s="690"/>
      <c r="AM75" s="676">
        <f t="shared" si="5"/>
        <v>102</v>
      </c>
      <c r="AN75" s="676"/>
      <c r="AO75" s="676">
        <v>51</v>
      </c>
      <c r="AP75" s="676"/>
      <c r="AQ75" s="676">
        <v>0</v>
      </c>
      <c r="AR75" s="676"/>
      <c r="AS75" s="676">
        <v>0</v>
      </c>
      <c r="AT75" s="676"/>
      <c r="AU75" s="676">
        <v>51</v>
      </c>
      <c r="AV75" s="676"/>
      <c r="AW75" s="674">
        <v>78</v>
      </c>
      <c r="AX75" s="675"/>
      <c r="AY75" s="418"/>
      <c r="AZ75" s="417" t="s">
        <v>291</v>
      </c>
      <c r="BA75" s="417"/>
      <c r="BB75" s="417"/>
      <c r="BC75" s="417"/>
      <c r="BD75" s="417"/>
      <c r="BE75" s="417"/>
      <c r="BF75" s="417"/>
      <c r="BG75" s="417"/>
      <c r="BH75" s="417"/>
      <c r="BI75" s="417"/>
      <c r="BJ75" s="419"/>
    </row>
    <row r="76" spans="1:62" s="420" customFormat="1" ht="11.25" customHeight="1">
      <c r="A76" s="414"/>
      <c r="B76" s="415">
        <v>22</v>
      </c>
      <c r="C76" s="680" t="s">
        <v>305</v>
      </c>
      <c r="D76" s="681"/>
      <c r="E76" s="681"/>
      <c r="F76" s="682" t="s">
        <v>311</v>
      </c>
      <c r="G76" s="681"/>
      <c r="H76" s="681"/>
      <c r="I76" s="681"/>
      <c r="J76" s="681"/>
      <c r="K76" s="681"/>
      <c r="L76" s="681"/>
      <c r="M76" s="681"/>
      <c r="N76" s="681"/>
      <c r="O76" s="681"/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3"/>
      <c r="AD76" s="684">
        <v>7</v>
      </c>
      <c r="AE76" s="685"/>
      <c r="AF76" s="686">
        <v>3</v>
      </c>
      <c r="AG76" s="687"/>
      <c r="AH76" s="688">
        <v>3</v>
      </c>
      <c r="AI76" s="687"/>
      <c r="AJ76" s="416"/>
      <c r="AK76" s="689">
        <f t="shared" si="4"/>
        <v>252</v>
      </c>
      <c r="AL76" s="690"/>
      <c r="AM76" s="676">
        <f t="shared" si="5"/>
        <v>126</v>
      </c>
      <c r="AN76" s="676"/>
      <c r="AO76" s="676">
        <v>54</v>
      </c>
      <c r="AP76" s="676"/>
      <c r="AQ76" s="676">
        <v>0</v>
      </c>
      <c r="AR76" s="676"/>
      <c r="AS76" s="676">
        <v>0</v>
      </c>
      <c r="AT76" s="676"/>
      <c r="AU76" s="676">
        <v>72</v>
      </c>
      <c r="AV76" s="676"/>
      <c r="AW76" s="674">
        <v>126</v>
      </c>
      <c r="AX76" s="675"/>
      <c r="AY76" s="418"/>
      <c r="AZ76" s="417"/>
      <c r="BA76" s="417" t="s">
        <v>309</v>
      </c>
      <c r="BB76" s="417"/>
      <c r="BC76" s="417"/>
      <c r="BD76" s="417"/>
      <c r="BE76" s="417"/>
      <c r="BF76" s="417"/>
      <c r="BG76" s="417"/>
      <c r="BH76" s="417"/>
      <c r="BI76" s="417"/>
      <c r="BJ76" s="419"/>
    </row>
    <row r="77" spans="1:62" s="420" customFormat="1" ht="11.25" customHeight="1">
      <c r="A77" s="414"/>
      <c r="B77" s="415">
        <v>23</v>
      </c>
      <c r="C77" s="680" t="s">
        <v>305</v>
      </c>
      <c r="D77" s="681"/>
      <c r="E77" s="681"/>
      <c r="F77" s="682" t="s">
        <v>312</v>
      </c>
      <c r="G77" s="681"/>
      <c r="H77" s="681"/>
      <c r="I77" s="681"/>
      <c r="J77" s="681"/>
      <c r="K77" s="681"/>
      <c r="L77" s="681"/>
      <c r="M77" s="681"/>
      <c r="N77" s="681"/>
      <c r="O77" s="681"/>
      <c r="P77" s="681"/>
      <c r="Q77" s="681"/>
      <c r="R77" s="681"/>
      <c r="S77" s="681"/>
      <c r="T77" s="681"/>
      <c r="U77" s="681"/>
      <c r="V77" s="681"/>
      <c r="W77" s="681"/>
      <c r="X77" s="681"/>
      <c r="Y77" s="681"/>
      <c r="Z77" s="681"/>
      <c r="AA77" s="681"/>
      <c r="AB77" s="681"/>
      <c r="AC77" s="683"/>
      <c r="AD77" s="684">
        <v>5</v>
      </c>
      <c r="AE77" s="685"/>
      <c r="AF77" s="686">
        <v>4</v>
      </c>
      <c r="AG77" s="687"/>
      <c r="AH77" s="688">
        <v>4</v>
      </c>
      <c r="AI77" s="687"/>
      <c r="AJ77" s="416"/>
      <c r="AK77" s="689">
        <f t="shared" si="4"/>
        <v>180</v>
      </c>
      <c r="AL77" s="690"/>
      <c r="AM77" s="676">
        <f t="shared" si="5"/>
        <v>85</v>
      </c>
      <c r="AN77" s="676"/>
      <c r="AO77" s="676">
        <v>51</v>
      </c>
      <c r="AP77" s="676"/>
      <c r="AQ77" s="676">
        <v>0</v>
      </c>
      <c r="AR77" s="676"/>
      <c r="AS77" s="676">
        <v>0</v>
      </c>
      <c r="AT77" s="676"/>
      <c r="AU77" s="676">
        <v>34</v>
      </c>
      <c r="AV77" s="676"/>
      <c r="AW77" s="674">
        <v>95</v>
      </c>
      <c r="AX77" s="675"/>
      <c r="AY77" s="418"/>
      <c r="AZ77" s="417"/>
      <c r="BA77" s="417"/>
      <c r="BB77" s="417" t="s">
        <v>292</v>
      </c>
      <c r="BC77" s="417"/>
      <c r="BD77" s="417"/>
      <c r="BE77" s="417"/>
      <c r="BF77" s="417"/>
      <c r="BG77" s="417"/>
      <c r="BH77" s="417"/>
      <c r="BI77" s="417"/>
      <c r="BJ77" s="419"/>
    </row>
    <row r="78" spans="1:62" s="420" customFormat="1" ht="11.25" customHeight="1">
      <c r="A78" s="414"/>
      <c r="B78" s="415">
        <v>24</v>
      </c>
      <c r="C78" s="680" t="s">
        <v>305</v>
      </c>
      <c r="D78" s="681"/>
      <c r="E78" s="681"/>
      <c r="F78" s="682" t="s">
        <v>313</v>
      </c>
      <c r="G78" s="681"/>
      <c r="H78" s="681"/>
      <c r="I78" s="681"/>
      <c r="J78" s="681"/>
      <c r="K78" s="681"/>
      <c r="L78" s="681"/>
      <c r="M78" s="681"/>
      <c r="N78" s="681"/>
      <c r="O78" s="681"/>
      <c r="P78" s="681"/>
      <c r="Q78" s="681"/>
      <c r="R78" s="681"/>
      <c r="S78" s="681"/>
      <c r="T78" s="681"/>
      <c r="U78" s="681"/>
      <c r="V78" s="681"/>
      <c r="W78" s="681"/>
      <c r="X78" s="681"/>
      <c r="Y78" s="681"/>
      <c r="Z78" s="681"/>
      <c r="AA78" s="681"/>
      <c r="AB78" s="681"/>
      <c r="AC78" s="683"/>
      <c r="AD78" s="684">
        <v>3</v>
      </c>
      <c r="AE78" s="685"/>
      <c r="AF78" s="686">
        <v>5</v>
      </c>
      <c r="AG78" s="687"/>
      <c r="AH78" s="688"/>
      <c r="AI78" s="687"/>
      <c r="AJ78" s="416"/>
      <c r="AK78" s="689">
        <f aca="true" t="shared" si="6" ref="AK78:AK109">SUM(AM78,AW78)</f>
        <v>108</v>
      </c>
      <c r="AL78" s="690"/>
      <c r="AM78" s="676">
        <f aca="true" t="shared" si="7" ref="AM78:AM109">SUM(AO78:AV78)</f>
        <v>54</v>
      </c>
      <c r="AN78" s="676"/>
      <c r="AO78" s="676">
        <v>36</v>
      </c>
      <c r="AP78" s="676"/>
      <c r="AQ78" s="676">
        <v>0</v>
      </c>
      <c r="AR78" s="676"/>
      <c r="AS78" s="676">
        <v>0</v>
      </c>
      <c r="AT78" s="676"/>
      <c r="AU78" s="676">
        <v>18</v>
      </c>
      <c r="AV78" s="676"/>
      <c r="AW78" s="674">
        <v>54</v>
      </c>
      <c r="AX78" s="675"/>
      <c r="AY78" s="418"/>
      <c r="AZ78" s="417"/>
      <c r="BA78" s="417"/>
      <c r="BB78" s="417"/>
      <c r="BC78" s="486" t="s">
        <v>280</v>
      </c>
      <c r="BD78" s="417"/>
      <c r="BE78" s="417"/>
      <c r="BF78" s="417"/>
      <c r="BG78" s="417"/>
      <c r="BH78" s="417"/>
      <c r="BI78" s="417"/>
      <c r="BJ78" s="419"/>
    </row>
    <row r="79" spans="1:62" s="420" customFormat="1" ht="11.25" customHeight="1">
      <c r="A79" s="414"/>
      <c r="B79" s="415">
        <v>25</v>
      </c>
      <c r="C79" s="680" t="s">
        <v>305</v>
      </c>
      <c r="D79" s="681"/>
      <c r="E79" s="681"/>
      <c r="F79" s="682" t="s">
        <v>411</v>
      </c>
      <c r="G79" s="681"/>
      <c r="H79" s="681"/>
      <c r="I79" s="681"/>
      <c r="J79" s="681"/>
      <c r="K79" s="681"/>
      <c r="L79" s="681"/>
      <c r="M79" s="681"/>
      <c r="N79" s="681"/>
      <c r="O79" s="681"/>
      <c r="P79" s="681"/>
      <c r="Q79" s="681"/>
      <c r="R79" s="681"/>
      <c r="S79" s="681"/>
      <c r="T79" s="681"/>
      <c r="U79" s="681"/>
      <c r="V79" s="681"/>
      <c r="W79" s="681"/>
      <c r="X79" s="681"/>
      <c r="Y79" s="681"/>
      <c r="Z79" s="681"/>
      <c r="AA79" s="681"/>
      <c r="AB79" s="681"/>
      <c r="AC79" s="683"/>
      <c r="AD79" s="684">
        <v>6</v>
      </c>
      <c r="AE79" s="685"/>
      <c r="AF79" s="686">
        <v>5</v>
      </c>
      <c r="AG79" s="687"/>
      <c r="AH79" s="688" t="s">
        <v>314</v>
      </c>
      <c r="AI79" s="687"/>
      <c r="AJ79" s="416"/>
      <c r="AK79" s="689">
        <f t="shared" si="6"/>
        <v>252</v>
      </c>
      <c r="AL79" s="690"/>
      <c r="AM79" s="676">
        <f t="shared" si="7"/>
        <v>140</v>
      </c>
      <c r="AN79" s="676"/>
      <c r="AO79" s="676">
        <v>70</v>
      </c>
      <c r="AP79" s="676"/>
      <c r="AQ79" s="676">
        <v>0</v>
      </c>
      <c r="AR79" s="676"/>
      <c r="AS79" s="676">
        <v>0</v>
      </c>
      <c r="AT79" s="676"/>
      <c r="AU79" s="676">
        <v>70</v>
      </c>
      <c r="AV79" s="676"/>
      <c r="AW79" s="674">
        <v>112</v>
      </c>
      <c r="AX79" s="675"/>
      <c r="AY79" s="418"/>
      <c r="AZ79" s="417"/>
      <c r="BA79" s="417"/>
      <c r="BB79" s="417" t="s">
        <v>277</v>
      </c>
      <c r="BC79" s="417" t="s">
        <v>277</v>
      </c>
      <c r="BD79" s="417"/>
      <c r="BE79" s="417"/>
      <c r="BF79" s="417"/>
      <c r="BG79" s="417"/>
      <c r="BH79" s="417"/>
      <c r="BI79" s="417"/>
      <c r="BJ79" s="419"/>
    </row>
    <row r="80" spans="1:62" s="420" customFormat="1" ht="11.25" customHeight="1">
      <c r="A80" s="414"/>
      <c r="B80" s="415">
        <v>26</v>
      </c>
      <c r="C80" s="680" t="s">
        <v>305</v>
      </c>
      <c r="D80" s="681"/>
      <c r="E80" s="681"/>
      <c r="F80" s="682" t="s">
        <v>413</v>
      </c>
      <c r="G80" s="681"/>
      <c r="H80" s="681"/>
      <c r="I80" s="681"/>
      <c r="J80" s="681"/>
      <c r="K80" s="681"/>
      <c r="L80" s="681"/>
      <c r="M80" s="681"/>
      <c r="N80" s="681"/>
      <c r="O80" s="681"/>
      <c r="P80" s="681"/>
      <c r="Q80" s="681"/>
      <c r="R80" s="681"/>
      <c r="S80" s="681"/>
      <c r="T80" s="681"/>
      <c r="U80" s="681"/>
      <c r="V80" s="681"/>
      <c r="W80" s="681"/>
      <c r="X80" s="681"/>
      <c r="Y80" s="681"/>
      <c r="Z80" s="681"/>
      <c r="AA80" s="681"/>
      <c r="AB80" s="681"/>
      <c r="AC80" s="683"/>
      <c r="AD80" s="684">
        <v>15</v>
      </c>
      <c r="AE80" s="685"/>
      <c r="AF80" s="686"/>
      <c r="AG80" s="687"/>
      <c r="AH80" s="688" t="s">
        <v>315</v>
      </c>
      <c r="AI80" s="687"/>
      <c r="AJ80" s="416"/>
      <c r="AK80" s="689">
        <f t="shared" si="6"/>
        <v>504</v>
      </c>
      <c r="AL80" s="690"/>
      <c r="AM80" s="676">
        <f t="shared" si="7"/>
        <v>353</v>
      </c>
      <c r="AN80" s="676"/>
      <c r="AO80" s="676">
        <v>0</v>
      </c>
      <c r="AP80" s="676"/>
      <c r="AQ80" s="676">
        <v>353</v>
      </c>
      <c r="AR80" s="676"/>
      <c r="AS80" s="676">
        <v>0</v>
      </c>
      <c r="AT80" s="676"/>
      <c r="AU80" s="676">
        <v>0</v>
      </c>
      <c r="AV80" s="676"/>
      <c r="AW80" s="674">
        <v>151</v>
      </c>
      <c r="AX80" s="675"/>
      <c r="AY80" s="418" t="s">
        <v>277</v>
      </c>
      <c r="AZ80" s="417" t="s">
        <v>277</v>
      </c>
      <c r="BA80" s="417" t="s">
        <v>291</v>
      </c>
      <c r="BB80" s="417" t="s">
        <v>280</v>
      </c>
      <c r="BC80" s="417" t="s">
        <v>280</v>
      </c>
      <c r="BD80" s="417"/>
      <c r="BE80" s="417"/>
      <c r="BF80" s="417"/>
      <c r="BG80" s="417"/>
      <c r="BH80" s="417"/>
      <c r="BI80" s="417"/>
      <c r="BJ80" s="419"/>
    </row>
    <row r="81" spans="2:62" s="408" customFormat="1" ht="11.25" customHeight="1">
      <c r="B81" s="409"/>
      <c r="C81" s="691" t="s">
        <v>305</v>
      </c>
      <c r="D81" s="681"/>
      <c r="E81" s="681"/>
      <c r="F81" s="692" t="s">
        <v>316</v>
      </c>
      <c r="G81" s="681"/>
      <c r="H81" s="681"/>
      <c r="I81" s="681"/>
      <c r="J81" s="681"/>
      <c r="K81" s="681"/>
      <c r="L81" s="681"/>
      <c r="M81" s="681"/>
      <c r="N81" s="681"/>
      <c r="O81" s="681"/>
      <c r="P81" s="681"/>
      <c r="Q81" s="681"/>
      <c r="R81" s="681"/>
      <c r="S81" s="681"/>
      <c r="T81" s="681"/>
      <c r="U81" s="681"/>
      <c r="V81" s="681"/>
      <c r="W81" s="681"/>
      <c r="X81" s="681"/>
      <c r="Y81" s="681"/>
      <c r="Z81" s="681"/>
      <c r="AA81" s="681"/>
      <c r="AB81" s="681"/>
      <c r="AC81" s="683"/>
      <c r="AD81" s="693"/>
      <c r="AE81" s="694"/>
      <c r="AF81" s="678"/>
      <c r="AG81" s="695"/>
      <c r="AH81" s="696"/>
      <c r="AI81" s="695"/>
      <c r="AJ81" s="410"/>
      <c r="AK81" s="697">
        <f t="shared" si="6"/>
        <v>0</v>
      </c>
      <c r="AL81" s="695"/>
      <c r="AM81" s="677">
        <f t="shared" si="7"/>
        <v>0</v>
      </c>
      <c r="AN81" s="677"/>
      <c r="AO81" s="677"/>
      <c r="AP81" s="677"/>
      <c r="AQ81" s="677"/>
      <c r="AR81" s="677"/>
      <c r="AS81" s="677"/>
      <c r="AT81" s="677"/>
      <c r="AU81" s="677"/>
      <c r="AV81" s="677"/>
      <c r="AW81" s="678"/>
      <c r="AX81" s="679"/>
      <c r="AY81" s="411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3"/>
    </row>
    <row r="82" spans="1:62" s="420" customFormat="1" ht="11.25" customHeight="1">
      <c r="A82" s="414"/>
      <c r="B82" s="415">
        <v>27</v>
      </c>
      <c r="C82" s="680" t="s">
        <v>305</v>
      </c>
      <c r="D82" s="681"/>
      <c r="E82" s="681"/>
      <c r="F82" s="682" t="s">
        <v>317</v>
      </c>
      <c r="G82" s="681"/>
      <c r="H82" s="681"/>
      <c r="I82" s="681"/>
      <c r="J82" s="681"/>
      <c r="K82" s="681"/>
      <c r="L82" s="681"/>
      <c r="M82" s="681"/>
      <c r="N82" s="681"/>
      <c r="O82" s="681"/>
      <c r="P82" s="681"/>
      <c r="Q82" s="681"/>
      <c r="R82" s="681"/>
      <c r="S82" s="681"/>
      <c r="T82" s="681"/>
      <c r="U82" s="681"/>
      <c r="V82" s="681"/>
      <c r="W82" s="681"/>
      <c r="X82" s="681"/>
      <c r="Y82" s="681"/>
      <c r="Z82" s="681"/>
      <c r="AA82" s="681"/>
      <c r="AB82" s="681"/>
      <c r="AC82" s="683"/>
      <c r="AD82" s="684">
        <v>6</v>
      </c>
      <c r="AE82" s="685"/>
      <c r="AF82" s="686">
        <v>5</v>
      </c>
      <c r="AG82" s="687"/>
      <c r="AH82" s="688">
        <v>4</v>
      </c>
      <c r="AI82" s="687"/>
      <c r="AJ82" s="416"/>
      <c r="AK82" s="689">
        <f t="shared" si="6"/>
        <v>216</v>
      </c>
      <c r="AL82" s="690"/>
      <c r="AM82" s="676">
        <f t="shared" si="7"/>
        <v>122</v>
      </c>
      <c r="AN82" s="676"/>
      <c r="AO82" s="676">
        <v>70</v>
      </c>
      <c r="AP82" s="676"/>
      <c r="AQ82" s="676">
        <v>0</v>
      </c>
      <c r="AR82" s="676"/>
      <c r="AS82" s="676">
        <v>0</v>
      </c>
      <c r="AT82" s="676"/>
      <c r="AU82" s="676">
        <v>52</v>
      </c>
      <c r="AV82" s="676"/>
      <c r="AW82" s="674">
        <v>94</v>
      </c>
      <c r="AX82" s="675"/>
      <c r="AY82" s="418"/>
      <c r="AZ82" s="417"/>
      <c r="BA82" s="417"/>
      <c r="BB82" s="417" t="s">
        <v>277</v>
      </c>
      <c r="BC82" s="417">
        <v>3</v>
      </c>
      <c r="BD82" s="417"/>
      <c r="BE82" s="417"/>
      <c r="BF82" s="417"/>
      <c r="BG82" s="417"/>
      <c r="BH82" s="417"/>
      <c r="BI82" s="417"/>
      <c r="BJ82" s="419"/>
    </row>
    <row r="83" spans="1:62" s="420" customFormat="1" ht="11.25" customHeight="1">
      <c r="A83" s="414"/>
      <c r="B83" s="415">
        <v>28</v>
      </c>
      <c r="C83" s="680" t="s">
        <v>305</v>
      </c>
      <c r="D83" s="681"/>
      <c r="E83" s="681"/>
      <c r="F83" s="682" t="s">
        <v>414</v>
      </c>
      <c r="G83" s="681"/>
      <c r="H83" s="681"/>
      <c r="I83" s="681"/>
      <c r="J83" s="681"/>
      <c r="K83" s="681"/>
      <c r="L83" s="681"/>
      <c r="M83" s="681"/>
      <c r="N83" s="681"/>
      <c r="O83" s="681"/>
      <c r="P83" s="681"/>
      <c r="Q83" s="681"/>
      <c r="R83" s="681"/>
      <c r="S83" s="681"/>
      <c r="T83" s="681"/>
      <c r="U83" s="681"/>
      <c r="V83" s="681"/>
      <c r="W83" s="681"/>
      <c r="X83" s="681"/>
      <c r="Y83" s="681"/>
      <c r="Z83" s="681"/>
      <c r="AA83" s="681"/>
      <c r="AB83" s="681"/>
      <c r="AC83" s="683"/>
      <c r="AD83" s="684">
        <v>8</v>
      </c>
      <c r="AE83" s="685"/>
      <c r="AF83" s="686">
        <v>6</v>
      </c>
      <c r="AG83" s="687"/>
      <c r="AH83" s="688">
        <v>5</v>
      </c>
      <c r="AI83" s="687"/>
      <c r="AJ83" s="416"/>
      <c r="AK83" s="689">
        <f t="shared" si="6"/>
        <v>288</v>
      </c>
      <c r="AL83" s="690"/>
      <c r="AM83" s="676">
        <f t="shared" si="7"/>
        <v>140</v>
      </c>
      <c r="AN83" s="676"/>
      <c r="AO83" s="676">
        <v>70</v>
      </c>
      <c r="AP83" s="676"/>
      <c r="AQ83" s="676">
        <v>0</v>
      </c>
      <c r="AR83" s="676"/>
      <c r="AS83" s="676">
        <v>0</v>
      </c>
      <c r="AT83" s="676"/>
      <c r="AU83" s="676">
        <v>70</v>
      </c>
      <c r="AV83" s="676"/>
      <c r="AW83" s="674">
        <v>148</v>
      </c>
      <c r="AX83" s="675"/>
      <c r="AY83" s="418"/>
      <c r="AZ83" s="417"/>
      <c r="BA83" s="417"/>
      <c r="BB83" s="417"/>
      <c r="BC83" s="417" t="s">
        <v>277</v>
      </c>
      <c r="BD83" s="417" t="s">
        <v>277</v>
      </c>
      <c r="BE83" s="417"/>
      <c r="BF83" s="417"/>
      <c r="BG83" s="417"/>
      <c r="BH83" s="417"/>
      <c r="BI83" s="417"/>
      <c r="BJ83" s="419"/>
    </row>
    <row r="84" spans="1:62" s="420" customFormat="1" ht="11.25" customHeight="1">
      <c r="A84" s="414"/>
      <c r="B84" s="415">
        <v>29</v>
      </c>
      <c r="C84" s="680" t="s">
        <v>305</v>
      </c>
      <c r="D84" s="681"/>
      <c r="E84" s="681"/>
      <c r="F84" s="682" t="s">
        <v>415</v>
      </c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  <c r="AA84" s="681"/>
      <c r="AB84" s="681"/>
      <c r="AC84" s="683"/>
      <c r="AD84" s="684">
        <v>8</v>
      </c>
      <c r="AE84" s="685"/>
      <c r="AF84" s="686">
        <v>7</v>
      </c>
      <c r="AG84" s="687"/>
      <c r="AH84" s="688">
        <v>6</v>
      </c>
      <c r="AI84" s="687"/>
      <c r="AJ84" s="416"/>
      <c r="AK84" s="689">
        <f t="shared" si="6"/>
        <v>288</v>
      </c>
      <c r="AL84" s="690"/>
      <c r="AM84" s="676">
        <f t="shared" si="7"/>
        <v>157</v>
      </c>
      <c r="AN84" s="676"/>
      <c r="AO84" s="676">
        <v>70</v>
      </c>
      <c r="AP84" s="676"/>
      <c r="AQ84" s="676">
        <v>0</v>
      </c>
      <c r="AR84" s="676"/>
      <c r="AS84" s="676">
        <v>0</v>
      </c>
      <c r="AT84" s="676"/>
      <c r="AU84" s="676">
        <v>87</v>
      </c>
      <c r="AV84" s="676"/>
      <c r="AW84" s="674">
        <v>131</v>
      </c>
      <c r="AX84" s="675"/>
      <c r="AY84" s="418"/>
      <c r="AZ84" s="417"/>
      <c r="BA84" s="417"/>
      <c r="BB84" s="417"/>
      <c r="BC84" s="417"/>
      <c r="BD84" s="417" t="s">
        <v>292</v>
      </c>
      <c r="BE84" s="417" t="s">
        <v>277</v>
      </c>
      <c r="BF84" s="417"/>
      <c r="BG84" s="417"/>
      <c r="BH84" s="417"/>
      <c r="BI84" s="417"/>
      <c r="BJ84" s="419"/>
    </row>
    <row r="85" spans="1:62" s="420" customFormat="1" ht="11.25" customHeight="1">
      <c r="A85" s="414"/>
      <c r="B85" s="415">
        <v>30</v>
      </c>
      <c r="C85" s="680" t="s">
        <v>305</v>
      </c>
      <c r="D85" s="681"/>
      <c r="E85" s="681"/>
      <c r="F85" s="682" t="s">
        <v>419</v>
      </c>
      <c r="G85" s="681"/>
      <c r="H85" s="681"/>
      <c r="I85" s="681"/>
      <c r="J85" s="681"/>
      <c r="K85" s="681"/>
      <c r="L85" s="681"/>
      <c r="M85" s="681"/>
      <c r="N85" s="681"/>
      <c r="O85" s="681"/>
      <c r="P85" s="681"/>
      <c r="Q85" s="681"/>
      <c r="R85" s="681"/>
      <c r="S85" s="681"/>
      <c r="T85" s="681"/>
      <c r="U85" s="681"/>
      <c r="V85" s="681"/>
      <c r="W85" s="681"/>
      <c r="X85" s="681"/>
      <c r="Y85" s="681"/>
      <c r="Z85" s="681"/>
      <c r="AA85" s="681"/>
      <c r="AB85" s="681"/>
      <c r="AC85" s="683"/>
      <c r="AD85" s="684">
        <v>8</v>
      </c>
      <c r="AE85" s="685"/>
      <c r="AF85" s="686">
        <v>8</v>
      </c>
      <c r="AG85" s="687"/>
      <c r="AH85" s="688">
        <v>7</v>
      </c>
      <c r="AI85" s="687"/>
      <c r="AJ85" s="416"/>
      <c r="AK85" s="689">
        <f t="shared" si="6"/>
        <v>288</v>
      </c>
      <c r="AL85" s="690"/>
      <c r="AM85" s="676">
        <f t="shared" si="7"/>
        <v>140</v>
      </c>
      <c r="AN85" s="676"/>
      <c r="AO85" s="676">
        <v>70</v>
      </c>
      <c r="AP85" s="676"/>
      <c r="AQ85" s="676">
        <v>0</v>
      </c>
      <c r="AR85" s="676"/>
      <c r="AS85" s="676">
        <v>0</v>
      </c>
      <c r="AT85" s="676"/>
      <c r="AU85" s="676">
        <v>70</v>
      </c>
      <c r="AV85" s="676"/>
      <c r="AW85" s="674">
        <v>148</v>
      </c>
      <c r="AX85" s="675"/>
      <c r="AY85" s="418"/>
      <c r="AZ85" s="417"/>
      <c r="BA85" s="417"/>
      <c r="BB85" s="417"/>
      <c r="BC85" s="417"/>
      <c r="BD85" s="417"/>
      <c r="BE85" s="417" t="s">
        <v>277</v>
      </c>
      <c r="BF85" s="417" t="s">
        <v>277</v>
      </c>
      <c r="BG85" s="417"/>
      <c r="BH85" s="417"/>
      <c r="BI85" s="417"/>
      <c r="BJ85" s="419"/>
    </row>
    <row r="86" spans="2:62" s="408" customFormat="1" ht="11.25" customHeight="1">
      <c r="B86" s="409"/>
      <c r="C86" s="691" t="s">
        <v>305</v>
      </c>
      <c r="D86" s="681"/>
      <c r="E86" s="681"/>
      <c r="F86" s="692" t="s">
        <v>318</v>
      </c>
      <c r="G86" s="681"/>
      <c r="H86" s="681"/>
      <c r="I86" s="681"/>
      <c r="J86" s="681"/>
      <c r="K86" s="681"/>
      <c r="L86" s="681"/>
      <c r="M86" s="681"/>
      <c r="N86" s="681"/>
      <c r="O86" s="681"/>
      <c r="P86" s="681"/>
      <c r="Q86" s="681"/>
      <c r="R86" s="681"/>
      <c r="S86" s="681"/>
      <c r="T86" s="681"/>
      <c r="U86" s="681"/>
      <c r="V86" s="681"/>
      <c r="W86" s="681"/>
      <c r="X86" s="681"/>
      <c r="Y86" s="681"/>
      <c r="Z86" s="681"/>
      <c r="AA86" s="681"/>
      <c r="AB86" s="681"/>
      <c r="AC86" s="683"/>
      <c r="AD86" s="693"/>
      <c r="AE86" s="694"/>
      <c r="AF86" s="678"/>
      <c r="AG86" s="695"/>
      <c r="AH86" s="696"/>
      <c r="AI86" s="695"/>
      <c r="AJ86" s="410"/>
      <c r="AK86" s="697">
        <f t="shared" si="6"/>
        <v>0</v>
      </c>
      <c r="AL86" s="695"/>
      <c r="AM86" s="677">
        <f t="shared" si="7"/>
        <v>0</v>
      </c>
      <c r="AN86" s="677"/>
      <c r="AO86" s="677"/>
      <c r="AP86" s="677"/>
      <c r="AQ86" s="677"/>
      <c r="AR86" s="677"/>
      <c r="AS86" s="677"/>
      <c r="AT86" s="677"/>
      <c r="AU86" s="677"/>
      <c r="AV86" s="677"/>
      <c r="AW86" s="678"/>
      <c r="AX86" s="679"/>
      <c r="AY86" s="411"/>
      <c r="AZ86" s="412"/>
      <c r="BA86" s="412"/>
      <c r="BB86" s="412"/>
      <c r="BC86" s="412"/>
      <c r="BD86" s="412"/>
      <c r="BE86" s="412"/>
      <c r="BF86" s="412"/>
      <c r="BG86" s="412"/>
      <c r="BH86" s="412"/>
      <c r="BI86" s="412"/>
      <c r="BJ86" s="413"/>
    </row>
    <row r="87" spans="1:62" s="420" customFormat="1" ht="11.25" customHeight="1">
      <c r="A87" s="414"/>
      <c r="B87" s="415">
        <v>31</v>
      </c>
      <c r="C87" s="680" t="s">
        <v>305</v>
      </c>
      <c r="D87" s="681"/>
      <c r="E87" s="681"/>
      <c r="F87" s="682" t="s">
        <v>319</v>
      </c>
      <c r="G87" s="681"/>
      <c r="H87" s="681"/>
      <c r="I87" s="681"/>
      <c r="J87" s="681"/>
      <c r="K87" s="681"/>
      <c r="L87" s="681"/>
      <c r="M87" s="681"/>
      <c r="N87" s="681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  <c r="AC87" s="683"/>
      <c r="AD87" s="684">
        <v>5</v>
      </c>
      <c r="AE87" s="685"/>
      <c r="AF87" s="686">
        <v>2</v>
      </c>
      <c r="AG87" s="687"/>
      <c r="AH87" s="688"/>
      <c r="AI87" s="687"/>
      <c r="AJ87" s="416"/>
      <c r="AK87" s="689">
        <f t="shared" si="6"/>
        <v>180</v>
      </c>
      <c r="AL87" s="690"/>
      <c r="AM87" s="676">
        <f t="shared" si="7"/>
        <v>123</v>
      </c>
      <c r="AN87" s="676"/>
      <c r="AO87" s="676">
        <v>70</v>
      </c>
      <c r="AP87" s="676"/>
      <c r="AQ87" s="676">
        <v>0</v>
      </c>
      <c r="AR87" s="676"/>
      <c r="AS87" s="676">
        <v>0</v>
      </c>
      <c r="AT87" s="676"/>
      <c r="AU87" s="676">
        <v>53</v>
      </c>
      <c r="AV87" s="676"/>
      <c r="AW87" s="674">
        <v>57</v>
      </c>
      <c r="AX87" s="675"/>
      <c r="AY87" s="418" t="s">
        <v>277</v>
      </c>
      <c r="AZ87" s="417" t="s">
        <v>280</v>
      </c>
      <c r="BA87" s="417"/>
      <c r="BB87" s="417"/>
      <c r="BC87" s="417"/>
      <c r="BD87" s="417"/>
      <c r="BE87" s="417"/>
      <c r="BF87" s="417"/>
      <c r="BG87" s="417"/>
      <c r="BH87" s="417"/>
      <c r="BI87" s="417"/>
      <c r="BJ87" s="419"/>
    </row>
    <row r="88" spans="1:62" s="420" customFormat="1" ht="11.25" customHeight="1">
      <c r="A88" s="414"/>
      <c r="B88" s="415">
        <v>32</v>
      </c>
      <c r="C88" s="680" t="s">
        <v>305</v>
      </c>
      <c r="D88" s="681"/>
      <c r="E88" s="681"/>
      <c r="F88" s="682" t="s">
        <v>320</v>
      </c>
      <c r="G88" s="681"/>
      <c r="H88" s="681"/>
      <c r="I88" s="681"/>
      <c r="J88" s="681"/>
      <c r="K88" s="681"/>
      <c r="L88" s="681"/>
      <c r="M88" s="681"/>
      <c r="N88" s="681"/>
      <c r="O88" s="681"/>
      <c r="P88" s="681"/>
      <c r="Q88" s="681"/>
      <c r="R88" s="681"/>
      <c r="S88" s="681"/>
      <c r="T88" s="681"/>
      <c r="U88" s="681"/>
      <c r="V88" s="681"/>
      <c r="W88" s="681"/>
      <c r="X88" s="681"/>
      <c r="Y88" s="681"/>
      <c r="Z88" s="681"/>
      <c r="AA88" s="681"/>
      <c r="AB88" s="681"/>
      <c r="AC88" s="683"/>
      <c r="AD88" s="684">
        <v>2</v>
      </c>
      <c r="AE88" s="685"/>
      <c r="AF88" s="686">
        <v>2</v>
      </c>
      <c r="AG88" s="687"/>
      <c r="AH88" s="688"/>
      <c r="AI88" s="687"/>
      <c r="AJ88" s="416"/>
      <c r="AK88" s="689">
        <f t="shared" si="6"/>
        <v>72</v>
      </c>
      <c r="AL88" s="690"/>
      <c r="AM88" s="676">
        <f t="shared" si="7"/>
        <v>51</v>
      </c>
      <c r="AN88" s="676"/>
      <c r="AO88" s="676">
        <v>34</v>
      </c>
      <c r="AP88" s="676"/>
      <c r="AQ88" s="676">
        <v>0</v>
      </c>
      <c r="AR88" s="676"/>
      <c r="AS88" s="676">
        <v>0</v>
      </c>
      <c r="AT88" s="676"/>
      <c r="AU88" s="676">
        <v>17</v>
      </c>
      <c r="AV88" s="676"/>
      <c r="AW88" s="674">
        <v>21</v>
      </c>
      <c r="AX88" s="675"/>
      <c r="AY88" s="418"/>
      <c r="AZ88" s="417" t="s">
        <v>280</v>
      </c>
      <c r="BA88" s="417"/>
      <c r="BB88" s="417"/>
      <c r="BC88" s="417"/>
      <c r="BD88" s="417"/>
      <c r="BE88" s="417"/>
      <c r="BF88" s="417"/>
      <c r="BG88" s="417"/>
      <c r="BH88" s="417"/>
      <c r="BI88" s="417"/>
      <c r="BJ88" s="419"/>
    </row>
    <row r="89" spans="1:62" s="420" customFormat="1" ht="11.25" customHeight="1">
      <c r="A89" s="414"/>
      <c r="B89" s="415">
        <v>33</v>
      </c>
      <c r="C89" s="680" t="s">
        <v>305</v>
      </c>
      <c r="D89" s="681"/>
      <c r="E89" s="681"/>
      <c r="F89" s="682" t="s">
        <v>321</v>
      </c>
      <c r="G89" s="681"/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81"/>
      <c r="S89" s="681"/>
      <c r="T89" s="681"/>
      <c r="U89" s="681"/>
      <c r="V89" s="681"/>
      <c r="W89" s="681"/>
      <c r="X89" s="681"/>
      <c r="Y89" s="681"/>
      <c r="Z89" s="681"/>
      <c r="AA89" s="681"/>
      <c r="AB89" s="681"/>
      <c r="AC89" s="683"/>
      <c r="AD89" s="684">
        <v>3</v>
      </c>
      <c r="AE89" s="685"/>
      <c r="AF89" s="686">
        <v>4</v>
      </c>
      <c r="AG89" s="687"/>
      <c r="AH89" s="688"/>
      <c r="AI89" s="687"/>
      <c r="AJ89" s="416"/>
      <c r="AK89" s="689">
        <f t="shared" si="6"/>
        <v>108</v>
      </c>
      <c r="AL89" s="690"/>
      <c r="AM89" s="676">
        <f t="shared" si="7"/>
        <v>51</v>
      </c>
      <c r="AN89" s="676"/>
      <c r="AO89" s="676">
        <v>34</v>
      </c>
      <c r="AP89" s="676"/>
      <c r="AQ89" s="676">
        <v>0</v>
      </c>
      <c r="AR89" s="676"/>
      <c r="AS89" s="676">
        <v>0</v>
      </c>
      <c r="AT89" s="676"/>
      <c r="AU89" s="676">
        <v>17</v>
      </c>
      <c r="AV89" s="676"/>
      <c r="AW89" s="674">
        <v>57</v>
      </c>
      <c r="AX89" s="675"/>
      <c r="AY89" s="418"/>
      <c r="AZ89" s="417"/>
      <c r="BA89" s="417"/>
      <c r="BB89" s="417" t="s">
        <v>280</v>
      </c>
      <c r="BC89" s="417"/>
      <c r="BD89" s="417"/>
      <c r="BE89" s="417"/>
      <c r="BF89" s="417"/>
      <c r="BG89" s="417"/>
      <c r="BH89" s="417"/>
      <c r="BI89" s="417"/>
      <c r="BJ89" s="419"/>
    </row>
    <row r="90" spans="1:62" s="420" customFormat="1" ht="11.25" customHeight="1">
      <c r="A90" s="414"/>
      <c r="B90" s="415">
        <v>34</v>
      </c>
      <c r="C90" s="680" t="s">
        <v>305</v>
      </c>
      <c r="D90" s="681"/>
      <c r="E90" s="681"/>
      <c r="F90" s="682" t="s">
        <v>322</v>
      </c>
      <c r="G90" s="681"/>
      <c r="H90" s="681"/>
      <c r="I90" s="681"/>
      <c r="J90" s="681"/>
      <c r="K90" s="681"/>
      <c r="L90" s="681"/>
      <c r="M90" s="681"/>
      <c r="N90" s="681"/>
      <c r="O90" s="681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  <c r="AA90" s="681"/>
      <c r="AB90" s="681"/>
      <c r="AC90" s="683"/>
      <c r="AD90" s="684">
        <v>2</v>
      </c>
      <c r="AE90" s="685"/>
      <c r="AF90" s="686">
        <v>3</v>
      </c>
      <c r="AG90" s="687"/>
      <c r="AH90" s="688"/>
      <c r="AI90" s="687"/>
      <c r="AJ90" s="416"/>
      <c r="AK90" s="689">
        <f t="shared" si="6"/>
        <v>72</v>
      </c>
      <c r="AL90" s="690"/>
      <c r="AM90" s="676">
        <f t="shared" si="7"/>
        <v>36</v>
      </c>
      <c r="AN90" s="676"/>
      <c r="AO90" s="676">
        <v>36</v>
      </c>
      <c r="AP90" s="676"/>
      <c r="AQ90" s="676">
        <v>0</v>
      </c>
      <c r="AR90" s="676"/>
      <c r="AS90" s="676">
        <v>0</v>
      </c>
      <c r="AT90" s="676"/>
      <c r="AU90" s="676">
        <v>0</v>
      </c>
      <c r="AV90" s="676"/>
      <c r="AW90" s="674">
        <v>36</v>
      </c>
      <c r="AX90" s="675"/>
      <c r="AY90" s="418"/>
      <c r="AZ90" s="417"/>
      <c r="BA90" s="417" t="s">
        <v>281</v>
      </c>
      <c r="BB90" s="417"/>
      <c r="BC90" s="417"/>
      <c r="BD90" s="417"/>
      <c r="BE90" s="417"/>
      <c r="BF90" s="417"/>
      <c r="BG90" s="417"/>
      <c r="BH90" s="417"/>
      <c r="BI90" s="417"/>
      <c r="BJ90" s="419"/>
    </row>
    <row r="91" spans="1:62" s="420" customFormat="1" ht="11.25" customHeight="1">
      <c r="A91" s="414"/>
      <c r="B91" s="415">
        <v>35</v>
      </c>
      <c r="C91" s="680" t="s">
        <v>305</v>
      </c>
      <c r="D91" s="681"/>
      <c r="E91" s="681"/>
      <c r="F91" s="682" t="s">
        <v>323</v>
      </c>
      <c r="G91" s="681"/>
      <c r="H91" s="681"/>
      <c r="I91" s="681"/>
      <c r="J91" s="681"/>
      <c r="K91" s="681"/>
      <c r="L91" s="681"/>
      <c r="M91" s="681"/>
      <c r="N91" s="681"/>
      <c r="O91" s="681"/>
      <c r="P91" s="681"/>
      <c r="Q91" s="681"/>
      <c r="R91" s="681"/>
      <c r="S91" s="681"/>
      <c r="T91" s="681"/>
      <c r="U91" s="681"/>
      <c r="V91" s="681"/>
      <c r="W91" s="681"/>
      <c r="X91" s="681"/>
      <c r="Y91" s="681"/>
      <c r="Z91" s="681"/>
      <c r="AA91" s="681"/>
      <c r="AB91" s="681"/>
      <c r="AC91" s="683"/>
      <c r="AD91" s="684">
        <v>6</v>
      </c>
      <c r="AE91" s="685"/>
      <c r="AF91" s="686">
        <v>6</v>
      </c>
      <c r="AG91" s="687"/>
      <c r="AH91" s="688">
        <v>5</v>
      </c>
      <c r="AI91" s="687"/>
      <c r="AJ91" s="416"/>
      <c r="AK91" s="689">
        <f t="shared" si="6"/>
        <v>216</v>
      </c>
      <c r="AL91" s="690"/>
      <c r="AM91" s="676">
        <f t="shared" si="7"/>
        <v>105</v>
      </c>
      <c r="AN91" s="676"/>
      <c r="AO91" s="676">
        <v>53</v>
      </c>
      <c r="AP91" s="676"/>
      <c r="AQ91" s="676">
        <v>0</v>
      </c>
      <c r="AR91" s="676"/>
      <c r="AS91" s="676">
        <v>0</v>
      </c>
      <c r="AT91" s="676"/>
      <c r="AU91" s="676">
        <v>52</v>
      </c>
      <c r="AV91" s="676"/>
      <c r="AW91" s="674">
        <v>111</v>
      </c>
      <c r="AX91" s="675"/>
      <c r="AY91" s="418"/>
      <c r="AZ91" s="417"/>
      <c r="BA91" s="417"/>
      <c r="BB91" s="417"/>
      <c r="BC91" s="417" t="s">
        <v>280</v>
      </c>
      <c r="BD91" s="417" t="s">
        <v>280</v>
      </c>
      <c r="BE91" s="417"/>
      <c r="BF91" s="417"/>
      <c r="BG91" s="417"/>
      <c r="BH91" s="417"/>
      <c r="BI91" s="417"/>
      <c r="BJ91" s="419"/>
    </row>
    <row r="92" spans="1:62" s="420" customFormat="1" ht="11.25" customHeight="1">
      <c r="A92" s="414"/>
      <c r="B92" s="415">
        <v>36</v>
      </c>
      <c r="C92" s="680" t="s">
        <v>305</v>
      </c>
      <c r="D92" s="681"/>
      <c r="E92" s="681"/>
      <c r="F92" s="682" t="s">
        <v>324</v>
      </c>
      <c r="G92" s="681"/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1"/>
      <c r="AC92" s="683"/>
      <c r="AD92" s="684">
        <v>3</v>
      </c>
      <c r="AE92" s="685"/>
      <c r="AF92" s="686">
        <v>5</v>
      </c>
      <c r="AG92" s="687"/>
      <c r="AH92" s="688"/>
      <c r="AI92" s="687"/>
      <c r="AJ92" s="416"/>
      <c r="AK92" s="689">
        <f t="shared" si="6"/>
        <v>108</v>
      </c>
      <c r="AL92" s="690"/>
      <c r="AM92" s="676">
        <f t="shared" si="7"/>
        <v>54</v>
      </c>
      <c r="AN92" s="676"/>
      <c r="AO92" s="676">
        <v>18</v>
      </c>
      <c r="AP92" s="676"/>
      <c r="AQ92" s="676">
        <v>0</v>
      </c>
      <c r="AR92" s="676"/>
      <c r="AS92" s="676">
        <v>0</v>
      </c>
      <c r="AT92" s="676"/>
      <c r="AU92" s="676">
        <v>36</v>
      </c>
      <c r="AV92" s="676"/>
      <c r="AW92" s="674">
        <v>54</v>
      </c>
      <c r="AX92" s="675"/>
      <c r="AY92" s="418"/>
      <c r="AZ92" s="417"/>
      <c r="BA92" s="417"/>
      <c r="BB92" s="417"/>
      <c r="BC92" s="417" t="s">
        <v>280</v>
      </c>
      <c r="BD92" s="417"/>
      <c r="BE92" s="417"/>
      <c r="BF92" s="417"/>
      <c r="BG92" s="417"/>
      <c r="BH92" s="417"/>
      <c r="BI92" s="417"/>
      <c r="BJ92" s="419"/>
    </row>
    <row r="93" spans="1:62" s="420" customFormat="1" ht="11.25" customHeight="1">
      <c r="A93" s="414"/>
      <c r="B93" s="415">
        <v>37</v>
      </c>
      <c r="C93" s="680" t="s">
        <v>305</v>
      </c>
      <c r="D93" s="681"/>
      <c r="E93" s="681"/>
      <c r="F93" s="682" t="s">
        <v>325</v>
      </c>
      <c r="G93" s="681"/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1"/>
      <c r="AC93" s="683"/>
      <c r="AD93" s="684">
        <v>4</v>
      </c>
      <c r="AE93" s="685"/>
      <c r="AF93" s="686">
        <v>6</v>
      </c>
      <c r="AG93" s="687"/>
      <c r="AH93" s="688">
        <v>5</v>
      </c>
      <c r="AI93" s="687"/>
      <c r="AJ93" s="416"/>
      <c r="AK93" s="689">
        <f t="shared" si="6"/>
        <v>144</v>
      </c>
      <c r="AL93" s="690"/>
      <c r="AM93" s="676">
        <f t="shared" si="7"/>
        <v>70</v>
      </c>
      <c r="AN93" s="676"/>
      <c r="AO93" s="676">
        <v>70</v>
      </c>
      <c r="AP93" s="676"/>
      <c r="AQ93" s="676">
        <v>0</v>
      </c>
      <c r="AR93" s="676"/>
      <c r="AS93" s="676">
        <v>0</v>
      </c>
      <c r="AT93" s="676"/>
      <c r="AU93" s="676">
        <v>0</v>
      </c>
      <c r="AV93" s="676"/>
      <c r="AW93" s="674">
        <v>74</v>
      </c>
      <c r="AX93" s="675"/>
      <c r="AY93" s="418"/>
      <c r="AZ93" s="417"/>
      <c r="BA93" s="417"/>
      <c r="BB93" s="417"/>
      <c r="BC93" s="417" t="s">
        <v>281</v>
      </c>
      <c r="BD93" s="417" t="s">
        <v>281</v>
      </c>
      <c r="BE93" s="417"/>
      <c r="BF93" s="417"/>
      <c r="BG93" s="417"/>
      <c r="BH93" s="417"/>
      <c r="BI93" s="417"/>
      <c r="BJ93" s="419"/>
    </row>
    <row r="94" spans="1:62" s="420" customFormat="1" ht="11.25" customHeight="1">
      <c r="A94" s="414"/>
      <c r="B94" s="415">
        <v>38</v>
      </c>
      <c r="C94" s="680" t="s">
        <v>305</v>
      </c>
      <c r="D94" s="681"/>
      <c r="E94" s="681"/>
      <c r="F94" s="682" t="s">
        <v>326</v>
      </c>
      <c r="G94" s="681"/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1"/>
      <c r="AC94" s="683"/>
      <c r="AD94" s="684">
        <v>2</v>
      </c>
      <c r="AE94" s="685"/>
      <c r="AF94" s="686">
        <v>4</v>
      </c>
      <c r="AG94" s="687"/>
      <c r="AH94" s="688"/>
      <c r="AI94" s="687"/>
      <c r="AJ94" s="416"/>
      <c r="AK94" s="689">
        <f t="shared" si="6"/>
        <v>72</v>
      </c>
      <c r="AL94" s="690"/>
      <c r="AM94" s="676">
        <f t="shared" si="7"/>
        <v>34</v>
      </c>
      <c r="AN94" s="676"/>
      <c r="AO94" s="676">
        <v>34</v>
      </c>
      <c r="AP94" s="676"/>
      <c r="AQ94" s="676">
        <v>0</v>
      </c>
      <c r="AR94" s="676"/>
      <c r="AS94" s="676">
        <v>0</v>
      </c>
      <c r="AT94" s="676"/>
      <c r="AU94" s="676">
        <v>0</v>
      </c>
      <c r="AV94" s="676"/>
      <c r="AW94" s="674">
        <v>38</v>
      </c>
      <c r="AX94" s="675"/>
      <c r="AY94" s="418"/>
      <c r="AZ94" s="417"/>
      <c r="BA94" s="417"/>
      <c r="BB94" s="417" t="s">
        <v>281</v>
      </c>
      <c r="BC94" s="417"/>
      <c r="BD94" s="417"/>
      <c r="BE94" s="417"/>
      <c r="BF94" s="417"/>
      <c r="BG94" s="417"/>
      <c r="BH94" s="417"/>
      <c r="BI94" s="417"/>
      <c r="BJ94" s="419"/>
    </row>
    <row r="95" spans="1:62" s="420" customFormat="1" ht="11.25" customHeight="1">
      <c r="A95" s="414"/>
      <c r="B95" s="415">
        <v>39</v>
      </c>
      <c r="C95" s="680" t="s">
        <v>305</v>
      </c>
      <c r="D95" s="681"/>
      <c r="E95" s="681"/>
      <c r="F95" s="682" t="s">
        <v>327</v>
      </c>
      <c r="G95" s="681"/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1"/>
      <c r="AC95" s="683"/>
      <c r="AD95" s="684">
        <v>2</v>
      </c>
      <c r="AE95" s="685"/>
      <c r="AF95" s="686"/>
      <c r="AG95" s="687"/>
      <c r="AH95" s="688">
        <v>6</v>
      </c>
      <c r="AI95" s="687"/>
      <c r="AJ95" s="416"/>
      <c r="AK95" s="689">
        <f t="shared" si="6"/>
        <v>72</v>
      </c>
      <c r="AL95" s="690"/>
      <c r="AM95" s="676">
        <f t="shared" si="7"/>
        <v>36</v>
      </c>
      <c r="AN95" s="676"/>
      <c r="AO95" s="676">
        <v>36</v>
      </c>
      <c r="AP95" s="676"/>
      <c r="AQ95" s="676">
        <v>0</v>
      </c>
      <c r="AR95" s="676"/>
      <c r="AS95" s="676">
        <v>0</v>
      </c>
      <c r="AT95" s="676"/>
      <c r="AU95" s="676">
        <v>0</v>
      </c>
      <c r="AV95" s="676"/>
      <c r="AW95" s="674">
        <v>36</v>
      </c>
      <c r="AX95" s="675"/>
      <c r="AY95" s="418"/>
      <c r="AZ95" s="417"/>
      <c r="BA95" s="417"/>
      <c r="BB95" s="417"/>
      <c r="BC95" s="417"/>
      <c r="BD95" s="417" t="s">
        <v>281</v>
      </c>
      <c r="BE95" s="417"/>
      <c r="BF95" s="417"/>
      <c r="BG95" s="417"/>
      <c r="BH95" s="417"/>
      <c r="BI95" s="417"/>
      <c r="BJ95" s="419"/>
    </row>
    <row r="96" spans="1:62" s="420" customFormat="1" ht="11.25" customHeight="1">
      <c r="A96" s="414"/>
      <c r="B96" s="415">
        <v>40</v>
      </c>
      <c r="C96" s="680" t="s">
        <v>305</v>
      </c>
      <c r="D96" s="681"/>
      <c r="E96" s="681"/>
      <c r="F96" s="682" t="s">
        <v>328</v>
      </c>
      <c r="G96" s="681"/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1"/>
      <c r="AC96" s="683"/>
      <c r="AD96" s="684">
        <v>2</v>
      </c>
      <c r="AE96" s="685"/>
      <c r="AF96" s="686">
        <v>3</v>
      </c>
      <c r="AG96" s="687"/>
      <c r="AH96" s="688"/>
      <c r="AI96" s="687"/>
      <c r="AJ96" s="416"/>
      <c r="AK96" s="689">
        <f t="shared" si="6"/>
        <v>72</v>
      </c>
      <c r="AL96" s="690"/>
      <c r="AM96" s="676">
        <f t="shared" si="7"/>
        <v>36</v>
      </c>
      <c r="AN96" s="676"/>
      <c r="AO96" s="676">
        <v>36</v>
      </c>
      <c r="AP96" s="676"/>
      <c r="AQ96" s="676">
        <v>0</v>
      </c>
      <c r="AR96" s="676"/>
      <c r="AS96" s="676">
        <v>0</v>
      </c>
      <c r="AT96" s="676"/>
      <c r="AU96" s="676">
        <v>0</v>
      </c>
      <c r="AV96" s="676"/>
      <c r="AW96" s="674">
        <v>36</v>
      </c>
      <c r="AX96" s="675"/>
      <c r="AY96" s="418"/>
      <c r="AZ96" s="417"/>
      <c r="BA96" s="417" t="s">
        <v>281</v>
      </c>
      <c r="BB96" s="417"/>
      <c r="BC96" s="417"/>
      <c r="BD96" s="417"/>
      <c r="BE96" s="417"/>
      <c r="BF96" s="417"/>
      <c r="BG96" s="417"/>
      <c r="BH96" s="417"/>
      <c r="BI96" s="417"/>
      <c r="BJ96" s="419"/>
    </row>
    <row r="97" spans="1:62" s="420" customFormat="1" ht="11.25" customHeight="1">
      <c r="A97" s="414"/>
      <c r="B97" s="415">
        <v>41</v>
      </c>
      <c r="C97" s="680" t="s">
        <v>305</v>
      </c>
      <c r="D97" s="681"/>
      <c r="E97" s="681"/>
      <c r="F97" s="682" t="s">
        <v>329</v>
      </c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3"/>
      <c r="AD97" s="684">
        <v>4</v>
      </c>
      <c r="AE97" s="685"/>
      <c r="AF97" s="686">
        <v>6</v>
      </c>
      <c r="AG97" s="687"/>
      <c r="AH97" s="688">
        <v>5</v>
      </c>
      <c r="AI97" s="687"/>
      <c r="AJ97" s="416"/>
      <c r="AK97" s="689">
        <f t="shared" si="6"/>
        <v>144</v>
      </c>
      <c r="AL97" s="690"/>
      <c r="AM97" s="676">
        <f t="shared" si="7"/>
        <v>87</v>
      </c>
      <c r="AN97" s="676"/>
      <c r="AO97" s="676">
        <v>53</v>
      </c>
      <c r="AP97" s="676"/>
      <c r="AQ97" s="676">
        <v>0</v>
      </c>
      <c r="AR97" s="676"/>
      <c r="AS97" s="676">
        <v>0</v>
      </c>
      <c r="AT97" s="676"/>
      <c r="AU97" s="676">
        <v>34</v>
      </c>
      <c r="AV97" s="676"/>
      <c r="AW97" s="674">
        <v>57</v>
      </c>
      <c r="AX97" s="675"/>
      <c r="AY97" s="418"/>
      <c r="AZ97" s="417"/>
      <c r="BA97" s="417"/>
      <c r="BB97" s="417"/>
      <c r="BC97" s="417" t="s">
        <v>281</v>
      </c>
      <c r="BD97" s="417" t="s">
        <v>280</v>
      </c>
      <c r="BE97" s="417"/>
      <c r="BF97" s="417"/>
      <c r="BG97" s="417"/>
      <c r="BH97" s="417"/>
      <c r="BI97" s="417"/>
      <c r="BJ97" s="419"/>
    </row>
    <row r="98" spans="1:62" s="420" customFormat="1" ht="11.25" customHeight="1">
      <c r="A98" s="414"/>
      <c r="B98" s="415">
        <v>42</v>
      </c>
      <c r="C98" s="680" t="s">
        <v>305</v>
      </c>
      <c r="D98" s="681"/>
      <c r="E98" s="681"/>
      <c r="F98" s="682" t="s">
        <v>416</v>
      </c>
      <c r="G98" s="681"/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1"/>
      <c r="AC98" s="683"/>
      <c r="AD98" s="684">
        <v>16</v>
      </c>
      <c r="AE98" s="685"/>
      <c r="AF98" s="686"/>
      <c r="AG98" s="687"/>
      <c r="AH98" s="688" t="s">
        <v>330</v>
      </c>
      <c r="AI98" s="687"/>
      <c r="AJ98" s="416"/>
      <c r="AK98" s="689">
        <f t="shared" si="6"/>
        <v>576</v>
      </c>
      <c r="AL98" s="690"/>
      <c r="AM98" s="676">
        <f t="shared" si="7"/>
        <v>316</v>
      </c>
      <c r="AN98" s="676"/>
      <c r="AO98" s="676">
        <v>0</v>
      </c>
      <c r="AP98" s="676"/>
      <c r="AQ98" s="676">
        <v>316</v>
      </c>
      <c r="AR98" s="676"/>
      <c r="AS98" s="676">
        <v>0</v>
      </c>
      <c r="AT98" s="676"/>
      <c r="AU98" s="676">
        <v>0</v>
      </c>
      <c r="AV98" s="676"/>
      <c r="AW98" s="674">
        <v>260</v>
      </c>
      <c r="AX98" s="675"/>
      <c r="AY98" s="418"/>
      <c r="AZ98" s="417"/>
      <c r="BA98" s="417"/>
      <c r="BB98" s="417"/>
      <c r="BC98" s="417"/>
      <c r="BD98" s="417" t="s">
        <v>277</v>
      </c>
      <c r="BE98" s="417" t="s">
        <v>277</v>
      </c>
      <c r="BF98" s="417" t="s">
        <v>277</v>
      </c>
      <c r="BG98" s="417" t="s">
        <v>291</v>
      </c>
      <c r="BH98" s="417"/>
      <c r="BI98" s="417"/>
      <c r="BJ98" s="419"/>
    </row>
    <row r="99" spans="2:62" s="408" customFormat="1" ht="11.25" customHeight="1">
      <c r="B99" s="409"/>
      <c r="C99" s="691" t="s">
        <v>305</v>
      </c>
      <c r="D99" s="681"/>
      <c r="E99" s="681"/>
      <c r="F99" s="692" t="s">
        <v>331</v>
      </c>
      <c r="G99" s="681"/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1"/>
      <c r="AC99" s="683"/>
      <c r="AD99" s="693"/>
      <c r="AE99" s="694"/>
      <c r="AF99" s="678"/>
      <c r="AG99" s="695"/>
      <c r="AH99" s="696"/>
      <c r="AI99" s="695"/>
      <c r="AJ99" s="410"/>
      <c r="AK99" s="697">
        <f t="shared" si="6"/>
        <v>0</v>
      </c>
      <c r="AL99" s="695"/>
      <c r="AM99" s="677">
        <f t="shared" si="7"/>
        <v>0</v>
      </c>
      <c r="AN99" s="677"/>
      <c r="AO99" s="677"/>
      <c r="AP99" s="677"/>
      <c r="AQ99" s="677"/>
      <c r="AR99" s="677"/>
      <c r="AS99" s="677"/>
      <c r="AT99" s="677"/>
      <c r="AU99" s="677"/>
      <c r="AV99" s="677"/>
      <c r="AW99" s="678"/>
      <c r="AX99" s="679"/>
      <c r="AY99" s="411"/>
      <c r="AZ99" s="412"/>
      <c r="BA99" s="412"/>
      <c r="BB99" s="412"/>
      <c r="BC99" s="412"/>
      <c r="BD99" s="412"/>
      <c r="BE99" s="412"/>
      <c r="BF99" s="412"/>
      <c r="BG99" s="412"/>
      <c r="BH99" s="412"/>
      <c r="BI99" s="412"/>
      <c r="BJ99" s="413"/>
    </row>
    <row r="100" spans="1:62" s="420" customFormat="1" ht="11.25" customHeight="1">
      <c r="A100" s="414"/>
      <c r="B100" s="415">
        <v>43</v>
      </c>
      <c r="C100" s="680" t="s">
        <v>305</v>
      </c>
      <c r="D100" s="681"/>
      <c r="E100" s="681"/>
      <c r="F100" s="682" t="s">
        <v>332</v>
      </c>
      <c r="G100" s="681"/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1"/>
      <c r="AC100" s="683"/>
      <c r="AD100" s="684">
        <v>2</v>
      </c>
      <c r="AE100" s="685"/>
      <c r="AF100" s="686"/>
      <c r="AG100" s="687"/>
      <c r="AH100" s="688">
        <v>10</v>
      </c>
      <c r="AI100" s="687"/>
      <c r="AJ100" s="416"/>
      <c r="AK100" s="689">
        <f t="shared" si="6"/>
        <v>72</v>
      </c>
      <c r="AL100" s="690"/>
      <c r="AM100" s="676">
        <f t="shared" si="7"/>
        <v>34</v>
      </c>
      <c r="AN100" s="676"/>
      <c r="AO100" s="676">
        <v>34</v>
      </c>
      <c r="AP100" s="676"/>
      <c r="AQ100" s="676">
        <v>0</v>
      </c>
      <c r="AR100" s="676"/>
      <c r="AS100" s="676">
        <v>0</v>
      </c>
      <c r="AT100" s="676"/>
      <c r="AU100" s="676">
        <v>0</v>
      </c>
      <c r="AV100" s="676"/>
      <c r="AW100" s="674">
        <v>38</v>
      </c>
      <c r="AX100" s="675"/>
      <c r="AY100" s="418"/>
      <c r="AZ100" s="417"/>
      <c r="BA100" s="417"/>
      <c r="BB100" s="417"/>
      <c r="BC100" s="417"/>
      <c r="BD100" s="417"/>
      <c r="BE100" s="417"/>
      <c r="BF100" s="417"/>
      <c r="BG100" s="417"/>
      <c r="BH100" s="417" t="s">
        <v>281</v>
      </c>
      <c r="BI100" s="417"/>
      <c r="BJ100" s="419"/>
    </row>
    <row r="101" spans="1:62" s="420" customFormat="1" ht="11.25" customHeight="1">
      <c r="A101" s="414"/>
      <c r="B101" s="415">
        <v>44</v>
      </c>
      <c r="C101" s="680" t="s">
        <v>305</v>
      </c>
      <c r="D101" s="681"/>
      <c r="E101" s="681"/>
      <c r="F101" s="682" t="s">
        <v>333</v>
      </c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1"/>
      <c r="AC101" s="683"/>
      <c r="AD101" s="684">
        <v>2</v>
      </c>
      <c r="AE101" s="685"/>
      <c r="AF101" s="686">
        <v>8</v>
      </c>
      <c r="AG101" s="687"/>
      <c r="AH101" s="688"/>
      <c r="AI101" s="687"/>
      <c r="AJ101" s="416"/>
      <c r="AK101" s="689">
        <f t="shared" si="6"/>
        <v>72</v>
      </c>
      <c r="AL101" s="690"/>
      <c r="AM101" s="676">
        <f t="shared" si="7"/>
        <v>34</v>
      </c>
      <c r="AN101" s="676"/>
      <c r="AO101" s="676">
        <v>34</v>
      </c>
      <c r="AP101" s="676"/>
      <c r="AQ101" s="676">
        <v>0</v>
      </c>
      <c r="AR101" s="676"/>
      <c r="AS101" s="676">
        <v>0</v>
      </c>
      <c r="AT101" s="676"/>
      <c r="AU101" s="676">
        <v>0</v>
      </c>
      <c r="AV101" s="676"/>
      <c r="AW101" s="674">
        <v>38</v>
      </c>
      <c r="AX101" s="675"/>
      <c r="AY101" s="418"/>
      <c r="AZ101" s="417"/>
      <c r="BA101" s="417"/>
      <c r="BB101" s="417"/>
      <c r="BC101" s="417"/>
      <c r="BD101" s="417"/>
      <c r="BE101" s="417"/>
      <c r="BF101" s="417" t="s">
        <v>281</v>
      </c>
      <c r="BG101" s="417"/>
      <c r="BH101" s="417"/>
      <c r="BI101" s="417"/>
      <c r="BJ101" s="419"/>
    </row>
    <row r="102" spans="2:62" s="408" customFormat="1" ht="11.25" customHeight="1">
      <c r="B102" s="409"/>
      <c r="C102" s="691" t="s">
        <v>334</v>
      </c>
      <c r="D102" s="681"/>
      <c r="E102" s="681"/>
      <c r="F102" s="692" t="s">
        <v>335</v>
      </c>
      <c r="G102" s="681"/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1"/>
      <c r="AC102" s="683"/>
      <c r="AD102" s="693">
        <v>59</v>
      </c>
      <c r="AE102" s="694"/>
      <c r="AF102" s="678"/>
      <c r="AG102" s="695"/>
      <c r="AH102" s="696"/>
      <c r="AI102" s="695"/>
      <c r="AJ102" s="410"/>
      <c r="AK102" s="697">
        <f t="shared" si="6"/>
        <v>2124</v>
      </c>
      <c r="AL102" s="695"/>
      <c r="AM102" s="677">
        <f t="shared" si="7"/>
        <v>1185</v>
      </c>
      <c r="AN102" s="677"/>
      <c r="AO102" s="677">
        <v>833</v>
      </c>
      <c r="AP102" s="677"/>
      <c r="AQ102" s="677">
        <v>34</v>
      </c>
      <c r="AR102" s="677"/>
      <c r="AS102" s="677">
        <v>0</v>
      </c>
      <c r="AT102" s="677"/>
      <c r="AU102" s="677">
        <v>318</v>
      </c>
      <c r="AV102" s="677"/>
      <c r="AW102" s="678">
        <v>939</v>
      </c>
      <c r="AX102" s="679"/>
      <c r="AY102" s="411"/>
      <c r="AZ102" s="412"/>
      <c r="BA102" s="412"/>
      <c r="BB102" s="412"/>
      <c r="BC102" s="412"/>
      <c r="BD102" s="412"/>
      <c r="BE102" s="412"/>
      <c r="BF102" s="412"/>
      <c r="BG102" s="412"/>
      <c r="BH102" s="412"/>
      <c r="BI102" s="412"/>
      <c r="BJ102" s="413"/>
    </row>
    <row r="103" spans="2:62" s="408" customFormat="1" ht="11.25" customHeight="1">
      <c r="B103" s="409"/>
      <c r="C103" s="691" t="s">
        <v>336</v>
      </c>
      <c r="D103" s="681"/>
      <c r="E103" s="681"/>
      <c r="F103" s="692" t="s">
        <v>337</v>
      </c>
      <c r="G103" s="681"/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1"/>
      <c r="AC103" s="683"/>
      <c r="AD103" s="693">
        <v>8</v>
      </c>
      <c r="AE103" s="694"/>
      <c r="AF103" s="678"/>
      <c r="AG103" s="695"/>
      <c r="AH103" s="696"/>
      <c r="AI103" s="695"/>
      <c r="AJ103" s="410"/>
      <c r="AK103" s="697">
        <f t="shared" si="6"/>
        <v>288</v>
      </c>
      <c r="AL103" s="695"/>
      <c r="AM103" s="677">
        <f t="shared" si="7"/>
        <v>144</v>
      </c>
      <c r="AN103" s="677"/>
      <c r="AO103" s="677">
        <v>144</v>
      </c>
      <c r="AP103" s="677"/>
      <c r="AQ103" s="677">
        <v>0</v>
      </c>
      <c r="AR103" s="677"/>
      <c r="AS103" s="677">
        <v>0</v>
      </c>
      <c r="AT103" s="677"/>
      <c r="AU103" s="677">
        <v>0</v>
      </c>
      <c r="AV103" s="677"/>
      <c r="AW103" s="678">
        <v>144</v>
      </c>
      <c r="AX103" s="679"/>
      <c r="AY103" s="411"/>
      <c r="AZ103" s="412"/>
      <c r="BA103" s="412"/>
      <c r="BB103" s="412"/>
      <c r="BC103" s="412"/>
      <c r="BD103" s="412"/>
      <c r="BE103" s="412"/>
      <c r="BF103" s="412"/>
      <c r="BG103" s="412"/>
      <c r="BH103" s="412"/>
      <c r="BI103" s="412"/>
      <c r="BJ103" s="413"/>
    </row>
    <row r="104" spans="2:62" s="408" customFormat="1" ht="11.25" customHeight="1">
      <c r="B104" s="409"/>
      <c r="C104" s="691" t="s">
        <v>336</v>
      </c>
      <c r="D104" s="681"/>
      <c r="E104" s="681"/>
      <c r="F104" s="692" t="s">
        <v>338</v>
      </c>
      <c r="G104" s="681"/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1"/>
      <c r="AC104" s="683"/>
      <c r="AD104" s="693"/>
      <c r="AE104" s="694"/>
      <c r="AF104" s="678"/>
      <c r="AG104" s="695"/>
      <c r="AH104" s="696"/>
      <c r="AI104" s="695"/>
      <c r="AJ104" s="410"/>
      <c r="AK104" s="697">
        <f t="shared" si="6"/>
        <v>0</v>
      </c>
      <c r="AL104" s="695"/>
      <c r="AM104" s="677">
        <f t="shared" si="7"/>
        <v>0</v>
      </c>
      <c r="AN104" s="677"/>
      <c r="AO104" s="677"/>
      <c r="AP104" s="677"/>
      <c r="AQ104" s="677"/>
      <c r="AR104" s="677"/>
      <c r="AS104" s="677"/>
      <c r="AT104" s="677"/>
      <c r="AU104" s="677"/>
      <c r="AV104" s="677"/>
      <c r="AW104" s="678"/>
      <c r="AX104" s="679"/>
      <c r="AY104" s="411"/>
      <c r="AZ104" s="412"/>
      <c r="BA104" s="412"/>
      <c r="BB104" s="412"/>
      <c r="BC104" s="412"/>
      <c r="BD104" s="412"/>
      <c r="BE104" s="412"/>
      <c r="BF104" s="412"/>
      <c r="BG104" s="412"/>
      <c r="BH104" s="412"/>
      <c r="BI104" s="412"/>
      <c r="BJ104" s="413"/>
    </row>
    <row r="105" spans="1:62" s="420" customFormat="1" ht="11.25" customHeight="1">
      <c r="A105" s="414"/>
      <c r="B105" s="415">
        <v>45</v>
      </c>
      <c r="C105" s="680" t="s">
        <v>336</v>
      </c>
      <c r="D105" s="681"/>
      <c r="E105" s="681"/>
      <c r="F105" s="682" t="s">
        <v>339</v>
      </c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1"/>
      <c r="AC105" s="683"/>
      <c r="AD105" s="684">
        <v>4</v>
      </c>
      <c r="AE105" s="685"/>
      <c r="AF105" s="686"/>
      <c r="AG105" s="687"/>
      <c r="AH105" s="688" t="s">
        <v>340</v>
      </c>
      <c r="AI105" s="687"/>
      <c r="AJ105" s="416"/>
      <c r="AK105" s="689">
        <f t="shared" si="6"/>
        <v>144</v>
      </c>
      <c r="AL105" s="690"/>
      <c r="AM105" s="676">
        <f t="shared" si="7"/>
        <v>72</v>
      </c>
      <c r="AN105" s="676"/>
      <c r="AO105" s="676">
        <v>72</v>
      </c>
      <c r="AP105" s="676"/>
      <c r="AQ105" s="676">
        <v>0</v>
      </c>
      <c r="AR105" s="676"/>
      <c r="AS105" s="676">
        <v>0</v>
      </c>
      <c r="AT105" s="676"/>
      <c r="AU105" s="676">
        <v>0</v>
      </c>
      <c r="AV105" s="676"/>
      <c r="AW105" s="674">
        <v>72</v>
      </c>
      <c r="AX105" s="675"/>
      <c r="AY105" s="418"/>
      <c r="AZ105" s="417"/>
      <c r="BA105" s="417"/>
      <c r="BB105" s="417"/>
      <c r="BC105" s="417"/>
      <c r="BD105" s="417"/>
      <c r="BE105" s="417"/>
      <c r="BF105" s="417"/>
      <c r="BG105" s="417" t="s">
        <v>281</v>
      </c>
      <c r="BH105" s="417"/>
      <c r="BI105" s="417" t="s">
        <v>281</v>
      </c>
      <c r="BJ105" s="419"/>
    </row>
    <row r="106" spans="1:62" s="420" customFormat="1" ht="11.25" customHeight="1">
      <c r="A106" s="414"/>
      <c r="B106" s="415">
        <v>46</v>
      </c>
      <c r="C106" s="680" t="s">
        <v>336</v>
      </c>
      <c r="D106" s="681"/>
      <c r="E106" s="681"/>
      <c r="F106" s="682" t="s">
        <v>341</v>
      </c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1"/>
      <c r="AC106" s="683"/>
      <c r="AD106" s="684">
        <v>4</v>
      </c>
      <c r="AE106" s="685"/>
      <c r="AF106" s="686"/>
      <c r="AG106" s="687"/>
      <c r="AH106" s="688" t="s">
        <v>340</v>
      </c>
      <c r="AI106" s="687"/>
      <c r="AJ106" s="416"/>
      <c r="AK106" s="689">
        <f t="shared" si="6"/>
        <v>144</v>
      </c>
      <c r="AL106" s="690"/>
      <c r="AM106" s="676">
        <f t="shared" si="7"/>
        <v>72</v>
      </c>
      <c r="AN106" s="676"/>
      <c r="AO106" s="676">
        <v>72</v>
      </c>
      <c r="AP106" s="676"/>
      <c r="AQ106" s="676">
        <v>0</v>
      </c>
      <c r="AR106" s="676"/>
      <c r="AS106" s="676">
        <v>0</v>
      </c>
      <c r="AT106" s="676"/>
      <c r="AU106" s="676">
        <v>0</v>
      </c>
      <c r="AV106" s="676"/>
      <c r="AW106" s="674">
        <v>72</v>
      </c>
      <c r="AX106" s="675"/>
      <c r="AY106" s="418"/>
      <c r="AZ106" s="417"/>
      <c r="BA106" s="417"/>
      <c r="BB106" s="417"/>
      <c r="BC106" s="417"/>
      <c r="BD106" s="417"/>
      <c r="BE106" s="417"/>
      <c r="BF106" s="417"/>
      <c r="BG106" s="417" t="s">
        <v>281</v>
      </c>
      <c r="BH106" s="417"/>
      <c r="BI106" s="417" t="s">
        <v>281</v>
      </c>
      <c r="BJ106" s="419"/>
    </row>
    <row r="107" spans="2:62" s="408" customFormat="1" ht="11.25" customHeight="1">
      <c r="B107" s="409"/>
      <c r="C107" s="691" t="s">
        <v>342</v>
      </c>
      <c r="D107" s="681"/>
      <c r="E107" s="681"/>
      <c r="F107" s="692" t="s">
        <v>306</v>
      </c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1"/>
      <c r="AC107" s="683"/>
      <c r="AD107" s="693">
        <v>51</v>
      </c>
      <c r="AE107" s="694"/>
      <c r="AF107" s="678"/>
      <c r="AG107" s="695"/>
      <c r="AH107" s="696"/>
      <c r="AI107" s="695"/>
      <c r="AJ107" s="410"/>
      <c r="AK107" s="697">
        <f t="shared" si="6"/>
        <v>1836</v>
      </c>
      <c r="AL107" s="695"/>
      <c r="AM107" s="677">
        <f t="shared" si="7"/>
        <v>1041</v>
      </c>
      <c r="AN107" s="677"/>
      <c r="AO107" s="677">
        <v>689</v>
      </c>
      <c r="AP107" s="677"/>
      <c r="AQ107" s="677">
        <v>34</v>
      </c>
      <c r="AR107" s="677"/>
      <c r="AS107" s="677">
        <v>0</v>
      </c>
      <c r="AT107" s="677"/>
      <c r="AU107" s="677">
        <v>318</v>
      </c>
      <c r="AV107" s="677"/>
      <c r="AW107" s="678">
        <v>795</v>
      </c>
      <c r="AX107" s="679"/>
      <c r="AY107" s="411"/>
      <c r="AZ107" s="412"/>
      <c r="BA107" s="412"/>
      <c r="BB107" s="412"/>
      <c r="BC107" s="412"/>
      <c r="BD107" s="412"/>
      <c r="BE107" s="412"/>
      <c r="BF107" s="412"/>
      <c r="BG107" s="412"/>
      <c r="BH107" s="412"/>
      <c r="BI107" s="412"/>
      <c r="BJ107" s="413"/>
    </row>
    <row r="108" spans="1:62" s="420" customFormat="1" ht="11.25" customHeight="1">
      <c r="A108" s="414"/>
      <c r="B108" s="415">
        <v>47</v>
      </c>
      <c r="C108" s="680" t="s">
        <v>342</v>
      </c>
      <c r="D108" s="681"/>
      <c r="E108" s="681"/>
      <c r="F108" s="682" t="s">
        <v>343</v>
      </c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1"/>
      <c r="AC108" s="683"/>
      <c r="AD108" s="684">
        <v>2</v>
      </c>
      <c r="AE108" s="685"/>
      <c r="AF108" s="686">
        <v>9</v>
      </c>
      <c r="AG108" s="687"/>
      <c r="AH108" s="688"/>
      <c r="AI108" s="687"/>
      <c r="AJ108" s="416"/>
      <c r="AK108" s="689">
        <f t="shared" si="6"/>
        <v>72</v>
      </c>
      <c r="AL108" s="690"/>
      <c r="AM108" s="676">
        <f t="shared" si="7"/>
        <v>36</v>
      </c>
      <c r="AN108" s="676"/>
      <c r="AO108" s="676">
        <v>36</v>
      </c>
      <c r="AP108" s="676"/>
      <c r="AQ108" s="676">
        <v>0</v>
      </c>
      <c r="AR108" s="676"/>
      <c r="AS108" s="676">
        <v>0</v>
      </c>
      <c r="AT108" s="676"/>
      <c r="AU108" s="676">
        <v>0</v>
      </c>
      <c r="AV108" s="676"/>
      <c r="AW108" s="674">
        <v>36</v>
      </c>
      <c r="AX108" s="675"/>
      <c r="AY108" s="418"/>
      <c r="AZ108" s="417"/>
      <c r="BA108" s="417"/>
      <c r="BB108" s="417"/>
      <c r="BC108" s="417"/>
      <c r="BD108" s="417"/>
      <c r="BE108" s="417"/>
      <c r="BF108" s="417"/>
      <c r="BG108" s="417" t="s">
        <v>281</v>
      </c>
      <c r="BH108" s="417"/>
      <c r="BI108" s="417"/>
      <c r="BJ108" s="419"/>
    </row>
    <row r="109" spans="1:62" s="420" customFormat="1" ht="11.25" customHeight="1">
      <c r="A109" s="414"/>
      <c r="B109" s="415">
        <v>48</v>
      </c>
      <c r="C109" s="680" t="s">
        <v>342</v>
      </c>
      <c r="D109" s="681"/>
      <c r="E109" s="681"/>
      <c r="F109" s="682" t="s">
        <v>344</v>
      </c>
      <c r="G109" s="681"/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/>
      <c r="S109" s="681"/>
      <c r="T109" s="681"/>
      <c r="U109" s="681"/>
      <c r="V109" s="681"/>
      <c r="W109" s="681"/>
      <c r="X109" s="681"/>
      <c r="Y109" s="681"/>
      <c r="Z109" s="681"/>
      <c r="AA109" s="681"/>
      <c r="AB109" s="681"/>
      <c r="AC109" s="683"/>
      <c r="AD109" s="684">
        <v>2</v>
      </c>
      <c r="AE109" s="685"/>
      <c r="AF109" s="686"/>
      <c r="AG109" s="687"/>
      <c r="AH109" s="688">
        <v>4</v>
      </c>
      <c r="AI109" s="687"/>
      <c r="AJ109" s="416"/>
      <c r="AK109" s="689">
        <f t="shared" si="6"/>
        <v>72</v>
      </c>
      <c r="AL109" s="690"/>
      <c r="AM109" s="676">
        <f t="shared" si="7"/>
        <v>34</v>
      </c>
      <c r="AN109" s="676"/>
      <c r="AO109" s="676">
        <v>0</v>
      </c>
      <c r="AP109" s="676"/>
      <c r="AQ109" s="676">
        <v>34</v>
      </c>
      <c r="AR109" s="676"/>
      <c r="AS109" s="676">
        <v>0</v>
      </c>
      <c r="AT109" s="676"/>
      <c r="AU109" s="676">
        <v>0</v>
      </c>
      <c r="AV109" s="676"/>
      <c r="AW109" s="674">
        <v>38</v>
      </c>
      <c r="AX109" s="675"/>
      <c r="AY109" s="418"/>
      <c r="AZ109" s="417"/>
      <c r="BA109" s="417"/>
      <c r="BB109" s="417" t="s">
        <v>281</v>
      </c>
      <c r="BC109" s="417"/>
      <c r="BD109" s="417"/>
      <c r="BE109" s="417"/>
      <c r="BF109" s="417"/>
      <c r="BG109" s="417"/>
      <c r="BH109" s="417"/>
      <c r="BI109" s="417"/>
      <c r="BJ109" s="419"/>
    </row>
    <row r="110" spans="1:62" s="420" customFormat="1" ht="48.75" customHeight="1">
      <c r="A110" s="414"/>
      <c r="B110" s="415">
        <v>49</v>
      </c>
      <c r="C110" s="680" t="s">
        <v>342</v>
      </c>
      <c r="D110" s="681"/>
      <c r="E110" s="681"/>
      <c r="F110" s="682" t="s">
        <v>345</v>
      </c>
      <c r="G110" s="681"/>
      <c r="H110" s="681"/>
      <c r="I110" s="681"/>
      <c r="J110" s="681"/>
      <c r="K110" s="681"/>
      <c r="L110" s="681"/>
      <c r="M110" s="681"/>
      <c r="N110" s="681"/>
      <c r="O110" s="681"/>
      <c r="P110" s="681"/>
      <c r="Q110" s="681"/>
      <c r="R110" s="681"/>
      <c r="S110" s="681"/>
      <c r="T110" s="681"/>
      <c r="U110" s="681"/>
      <c r="V110" s="681"/>
      <c r="W110" s="681"/>
      <c r="X110" s="681"/>
      <c r="Y110" s="681"/>
      <c r="Z110" s="681"/>
      <c r="AA110" s="681"/>
      <c r="AB110" s="681"/>
      <c r="AC110" s="683"/>
      <c r="AD110" s="684">
        <v>47</v>
      </c>
      <c r="AE110" s="685"/>
      <c r="AF110" s="698" t="s">
        <v>385</v>
      </c>
      <c r="AG110" s="699"/>
      <c r="AH110" s="700" t="s">
        <v>386</v>
      </c>
      <c r="AI110" s="699"/>
      <c r="AJ110" s="416"/>
      <c r="AK110" s="689">
        <f aca="true" t="shared" si="8" ref="AK110:AK124">SUM(AM110,AW110)</f>
        <v>1692</v>
      </c>
      <c r="AL110" s="690"/>
      <c r="AM110" s="676">
        <f aca="true" t="shared" si="9" ref="AM110:AM124">SUM(AO110:AV110)</f>
        <v>971</v>
      </c>
      <c r="AN110" s="676"/>
      <c r="AO110" s="676">
        <v>653</v>
      </c>
      <c r="AP110" s="676"/>
      <c r="AQ110" s="676">
        <v>0</v>
      </c>
      <c r="AR110" s="676"/>
      <c r="AS110" s="676">
        <v>0</v>
      </c>
      <c r="AT110" s="676"/>
      <c r="AU110" s="676">
        <v>318</v>
      </c>
      <c r="AV110" s="676"/>
      <c r="AW110" s="674">
        <v>721</v>
      </c>
      <c r="AX110" s="675"/>
      <c r="AY110" s="418"/>
      <c r="AZ110" s="417"/>
      <c r="BA110" s="417"/>
      <c r="BB110" s="417"/>
      <c r="BC110" s="417"/>
      <c r="BD110" s="417"/>
      <c r="BE110" s="417" t="s">
        <v>346</v>
      </c>
      <c r="BF110" s="417" t="s">
        <v>309</v>
      </c>
      <c r="BG110" s="417" t="s">
        <v>347</v>
      </c>
      <c r="BH110" s="417" t="s">
        <v>347</v>
      </c>
      <c r="BI110" s="417" t="s">
        <v>348</v>
      </c>
      <c r="BJ110" s="419"/>
    </row>
    <row r="111" spans="2:62" s="408" customFormat="1" ht="11.25" customHeight="1">
      <c r="B111" s="409"/>
      <c r="C111" s="691" t="s">
        <v>349</v>
      </c>
      <c r="D111" s="681"/>
      <c r="E111" s="681"/>
      <c r="F111" s="692" t="s">
        <v>350</v>
      </c>
      <c r="G111" s="681"/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  <c r="X111" s="681"/>
      <c r="Y111" s="681"/>
      <c r="Z111" s="681"/>
      <c r="AA111" s="681"/>
      <c r="AB111" s="681"/>
      <c r="AC111" s="683"/>
      <c r="AD111" s="693">
        <v>51</v>
      </c>
      <c r="AE111" s="694"/>
      <c r="AF111" s="678"/>
      <c r="AG111" s="695"/>
      <c r="AH111" s="696"/>
      <c r="AI111" s="695"/>
      <c r="AJ111" s="410"/>
      <c r="AK111" s="697">
        <f t="shared" si="8"/>
        <v>1836</v>
      </c>
      <c r="AL111" s="695"/>
      <c r="AM111" s="677">
        <f t="shared" si="9"/>
        <v>785</v>
      </c>
      <c r="AN111" s="677"/>
      <c r="AO111" s="677">
        <v>0</v>
      </c>
      <c r="AP111" s="677"/>
      <c r="AQ111" s="677">
        <v>785</v>
      </c>
      <c r="AR111" s="677"/>
      <c r="AS111" s="677">
        <v>0</v>
      </c>
      <c r="AT111" s="677"/>
      <c r="AU111" s="677">
        <v>0</v>
      </c>
      <c r="AV111" s="677"/>
      <c r="AW111" s="678">
        <v>1051</v>
      </c>
      <c r="AX111" s="679"/>
      <c r="AY111" s="411"/>
      <c r="AZ111" s="412"/>
      <c r="BA111" s="412"/>
      <c r="BB111" s="412"/>
      <c r="BC111" s="412"/>
      <c r="BD111" s="412"/>
      <c r="BE111" s="412"/>
      <c r="BF111" s="412"/>
      <c r="BG111" s="412"/>
      <c r="BH111" s="412"/>
      <c r="BI111" s="412"/>
      <c r="BJ111" s="413"/>
    </row>
    <row r="112" spans="2:62" s="408" customFormat="1" ht="11.25" customHeight="1">
      <c r="B112" s="409"/>
      <c r="C112" s="691" t="s">
        <v>351</v>
      </c>
      <c r="D112" s="681"/>
      <c r="E112" s="681"/>
      <c r="F112" s="692" t="s">
        <v>352</v>
      </c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  <c r="Q112" s="681"/>
      <c r="R112" s="681"/>
      <c r="S112" s="681"/>
      <c r="T112" s="681"/>
      <c r="U112" s="681"/>
      <c r="V112" s="681"/>
      <c r="W112" s="681"/>
      <c r="X112" s="681"/>
      <c r="Y112" s="681"/>
      <c r="Z112" s="681"/>
      <c r="AA112" s="681"/>
      <c r="AB112" s="681"/>
      <c r="AC112" s="683"/>
      <c r="AD112" s="693">
        <v>24</v>
      </c>
      <c r="AE112" s="694"/>
      <c r="AF112" s="678"/>
      <c r="AG112" s="695"/>
      <c r="AH112" s="696"/>
      <c r="AI112" s="695"/>
      <c r="AJ112" s="410"/>
      <c r="AK112" s="697">
        <f t="shared" si="8"/>
        <v>864</v>
      </c>
      <c r="AL112" s="695"/>
      <c r="AM112" s="677">
        <f t="shared" si="9"/>
        <v>314</v>
      </c>
      <c r="AN112" s="677"/>
      <c r="AO112" s="677">
        <v>0</v>
      </c>
      <c r="AP112" s="677"/>
      <c r="AQ112" s="677">
        <v>314</v>
      </c>
      <c r="AR112" s="677"/>
      <c r="AS112" s="677">
        <v>0</v>
      </c>
      <c r="AT112" s="677"/>
      <c r="AU112" s="677">
        <v>0</v>
      </c>
      <c r="AV112" s="677"/>
      <c r="AW112" s="678">
        <v>550</v>
      </c>
      <c r="AX112" s="679"/>
      <c r="AY112" s="411"/>
      <c r="AZ112" s="412"/>
      <c r="BA112" s="412"/>
      <c r="BB112" s="412"/>
      <c r="BC112" s="412"/>
      <c r="BD112" s="412"/>
      <c r="BE112" s="412"/>
      <c r="BF112" s="412"/>
      <c r="BG112" s="412"/>
      <c r="BH112" s="412"/>
      <c r="BI112" s="412"/>
      <c r="BJ112" s="413"/>
    </row>
    <row r="113" spans="1:62" s="420" customFormat="1" ht="11.25" customHeight="1">
      <c r="A113" s="414"/>
      <c r="B113" s="415">
        <v>50</v>
      </c>
      <c r="C113" s="680" t="s">
        <v>351</v>
      </c>
      <c r="D113" s="681"/>
      <c r="E113" s="681"/>
      <c r="F113" s="682" t="s">
        <v>421</v>
      </c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81"/>
      <c r="U113" s="681"/>
      <c r="V113" s="681"/>
      <c r="W113" s="681"/>
      <c r="X113" s="681"/>
      <c r="Y113" s="681"/>
      <c r="Z113" s="681"/>
      <c r="AA113" s="681"/>
      <c r="AB113" s="681"/>
      <c r="AC113" s="683"/>
      <c r="AD113" s="684">
        <v>10</v>
      </c>
      <c r="AE113" s="685"/>
      <c r="AF113" s="686"/>
      <c r="AG113" s="687"/>
      <c r="AH113" s="688" t="s">
        <v>353</v>
      </c>
      <c r="AI113" s="687"/>
      <c r="AJ113" s="416"/>
      <c r="AK113" s="689">
        <f t="shared" si="8"/>
        <v>360</v>
      </c>
      <c r="AL113" s="690"/>
      <c r="AM113" s="676">
        <f t="shared" si="9"/>
        <v>212</v>
      </c>
      <c r="AN113" s="676"/>
      <c r="AO113" s="676">
        <v>0</v>
      </c>
      <c r="AP113" s="676"/>
      <c r="AQ113" s="676">
        <v>212</v>
      </c>
      <c r="AR113" s="676"/>
      <c r="AS113" s="676">
        <v>0</v>
      </c>
      <c r="AT113" s="676"/>
      <c r="AU113" s="676">
        <v>0</v>
      </c>
      <c r="AV113" s="676"/>
      <c r="AW113" s="674">
        <v>148</v>
      </c>
      <c r="AX113" s="675"/>
      <c r="AY113" s="418"/>
      <c r="AZ113" s="417"/>
      <c r="BA113" s="417"/>
      <c r="BB113" s="417"/>
      <c r="BC113" s="417"/>
      <c r="BD113" s="417"/>
      <c r="BE113" s="417" t="s">
        <v>277</v>
      </c>
      <c r="BF113" s="417" t="s">
        <v>277</v>
      </c>
      <c r="BG113" s="417" t="s">
        <v>277</v>
      </c>
      <c r="BH113" s="417"/>
      <c r="BI113" s="417"/>
      <c r="BJ113" s="419"/>
    </row>
    <row r="114" spans="1:62" s="420" customFormat="1" ht="11.25" customHeight="1">
      <c r="A114" s="414"/>
      <c r="B114" s="415">
        <v>51</v>
      </c>
      <c r="C114" s="680" t="s">
        <v>351</v>
      </c>
      <c r="D114" s="681"/>
      <c r="E114" s="681"/>
      <c r="F114" s="682" t="s">
        <v>417</v>
      </c>
      <c r="G114" s="681"/>
      <c r="H114" s="681"/>
      <c r="I114" s="681"/>
      <c r="J114" s="681"/>
      <c r="K114" s="681"/>
      <c r="L114" s="681"/>
      <c r="M114" s="681"/>
      <c r="N114" s="681"/>
      <c r="O114" s="681"/>
      <c r="P114" s="681"/>
      <c r="Q114" s="681"/>
      <c r="R114" s="681"/>
      <c r="S114" s="681"/>
      <c r="T114" s="681"/>
      <c r="U114" s="681"/>
      <c r="V114" s="681"/>
      <c r="W114" s="681"/>
      <c r="X114" s="681"/>
      <c r="Y114" s="681"/>
      <c r="Z114" s="681"/>
      <c r="AA114" s="681"/>
      <c r="AB114" s="681"/>
      <c r="AC114" s="683"/>
      <c r="AD114" s="684">
        <v>4</v>
      </c>
      <c r="AE114" s="685"/>
      <c r="AF114" s="686"/>
      <c r="AG114" s="687"/>
      <c r="AH114" s="688">
        <v>4</v>
      </c>
      <c r="AI114" s="687"/>
      <c r="AJ114" s="416"/>
      <c r="AK114" s="689">
        <f t="shared" si="8"/>
        <v>144</v>
      </c>
      <c r="AL114" s="690"/>
      <c r="AM114" s="676">
        <f t="shared" si="9"/>
        <v>0</v>
      </c>
      <c r="AN114" s="676"/>
      <c r="AO114" s="676">
        <v>0</v>
      </c>
      <c r="AP114" s="676"/>
      <c r="AQ114" s="676">
        <v>0</v>
      </c>
      <c r="AR114" s="676"/>
      <c r="AS114" s="676">
        <v>0</v>
      </c>
      <c r="AT114" s="676"/>
      <c r="AU114" s="676">
        <v>0</v>
      </c>
      <c r="AV114" s="676"/>
      <c r="AW114" s="674">
        <v>144</v>
      </c>
      <c r="AX114" s="675"/>
      <c r="AY114" s="418"/>
      <c r="AZ114" s="417"/>
      <c r="BA114" s="417"/>
      <c r="BB114" s="417" t="s">
        <v>354</v>
      </c>
      <c r="BC114" s="417"/>
      <c r="BD114" s="417"/>
      <c r="BE114" s="417"/>
      <c r="BF114" s="417"/>
      <c r="BG114" s="417"/>
      <c r="BH114" s="417"/>
      <c r="BI114" s="417"/>
      <c r="BJ114" s="419"/>
    </row>
    <row r="115" spans="1:62" s="420" customFormat="1" ht="11.25" customHeight="1">
      <c r="A115" s="414"/>
      <c r="B115" s="415">
        <v>52</v>
      </c>
      <c r="C115" s="680" t="s">
        <v>351</v>
      </c>
      <c r="D115" s="681"/>
      <c r="E115" s="681"/>
      <c r="F115" s="682" t="s">
        <v>425</v>
      </c>
      <c r="G115" s="681"/>
      <c r="H115" s="681"/>
      <c r="I115" s="681"/>
      <c r="J115" s="681"/>
      <c r="K115" s="681"/>
      <c r="L115" s="681"/>
      <c r="M115" s="681"/>
      <c r="N115" s="681"/>
      <c r="O115" s="681"/>
      <c r="P115" s="681"/>
      <c r="Q115" s="681"/>
      <c r="R115" s="681"/>
      <c r="S115" s="681"/>
      <c r="T115" s="681"/>
      <c r="U115" s="681"/>
      <c r="V115" s="681"/>
      <c r="W115" s="681"/>
      <c r="X115" s="681"/>
      <c r="Y115" s="681"/>
      <c r="Z115" s="681"/>
      <c r="AA115" s="681"/>
      <c r="AB115" s="681"/>
      <c r="AC115" s="683"/>
      <c r="AD115" s="684">
        <v>6</v>
      </c>
      <c r="AE115" s="685"/>
      <c r="AF115" s="686"/>
      <c r="AG115" s="687"/>
      <c r="AH115" s="688">
        <v>10</v>
      </c>
      <c r="AI115" s="687"/>
      <c r="AJ115" s="416"/>
      <c r="AK115" s="689">
        <f t="shared" si="8"/>
        <v>216</v>
      </c>
      <c r="AL115" s="690"/>
      <c r="AM115" s="676">
        <f t="shared" si="9"/>
        <v>102</v>
      </c>
      <c r="AN115" s="676"/>
      <c r="AO115" s="676">
        <v>0</v>
      </c>
      <c r="AP115" s="676"/>
      <c r="AQ115" s="676">
        <v>102</v>
      </c>
      <c r="AR115" s="676"/>
      <c r="AS115" s="676">
        <v>0</v>
      </c>
      <c r="AT115" s="676"/>
      <c r="AU115" s="676">
        <v>0</v>
      </c>
      <c r="AV115" s="676"/>
      <c r="AW115" s="674">
        <v>114</v>
      </c>
      <c r="AX115" s="675"/>
      <c r="AY115" s="418"/>
      <c r="AZ115" s="417"/>
      <c r="BA115" s="417"/>
      <c r="BB115" s="417"/>
      <c r="BC115" s="417"/>
      <c r="BD115" s="417"/>
      <c r="BE115" s="417"/>
      <c r="BF115" s="417"/>
      <c r="BG115" s="417"/>
      <c r="BH115" s="417" t="s">
        <v>291</v>
      </c>
      <c r="BI115" s="417"/>
      <c r="BJ115" s="419"/>
    </row>
    <row r="116" spans="1:62" s="420" customFormat="1" ht="11.25" customHeight="1">
      <c r="A116" s="414"/>
      <c r="B116" s="415">
        <v>53</v>
      </c>
      <c r="C116" s="680" t="s">
        <v>351</v>
      </c>
      <c r="D116" s="681"/>
      <c r="E116" s="681"/>
      <c r="F116" s="682" t="s">
        <v>418</v>
      </c>
      <c r="G116" s="681"/>
      <c r="H116" s="681"/>
      <c r="I116" s="681"/>
      <c r="J116" s="681"/>
      <c r="K116" s="681"/>
      <c r="L116" s="681"/>
      <c r="M116" s="681"/>
      <c r="N116" s="681"/>
      <c r="O116" s="681"/>
      <c r="P116" s="681"/>
      <c r="Q116" s="681"/>
      <c r="R116" s="681"/>
      <c r="S116" s="681"/>
      <c r="T116" s="681"/>
      <c r="U116" s="681"/>
      <c r="V116" s="681"/>
      <c r="W116" s="681"/>
      <c r="X116" s="681"/>
      <c r="Y116" s="681"/>
      <c r="Z116" s="681"/>
      <c r="AA116" s="681"/>
      <c r="AB116" s="681"/>
      <c r="AC116" s="683"/>
      <c r="AD116" s="684">
        <v>4</v>
      </c>
      <c r="AE116" s="685"/>
      <c r="AF116" s="686"/>
      <c r="AG116" s="687"/>
      <c r="AH116" s="688">
        <v>6</v>
      </c>
      <c r="AI116" s="687"/>
      <c r="AJ116" s="416"/>
      <c r="AK116" s="689">
        <f t="shared" si="8"/>
        <v>144</v>
      </c>
      <c r="AL116" s="690"/>
      <c r="AM116" s="676">
        <f t="shared" si="9"/>
        <v>0</v>
      </c>
      <c r="AN116" s="676"/>
      <c r="AO116" s="676">
        <v>0</v>
      </c>
      <c r="AP116" s="676"/>
      <c r="AQ116" s="676">
        <v>0</v>
      </c>
      <c r="AR116" s="676"/>
      <c r="AS116" s="676">
        <v>0</v>
      </c>
      <c r="AT116" s="676"/>
      <c r="AU116" s="676">
        <v>0</v>
      </c>
      <c r="AV116" s="676"/>
      <c r="AW116" s="674">
        <v>144</v>
      </c>
      <c r="AX116" s="675"/>
      <c r="AY116" s="418"/>
      <c r="AZ116" s="417"/>
      <c r="BA116" s="417"/>
      <c r="BB116" s="417"/>
      <c r="BC116" s="417"/>
      <c r="BD116" s="417" t="s">
        <v>354</v>
      </c>
      <c r="BE116" s="417"/>
      <c r="BF116" s="417"/>
      <c r="BG116" s="417"/>
      <c r="BH116" s="417"/>
      <c r="BI116" s="417"/>
      <c r="BJ116" s="419"/>
    </row>
    <row r="117" spans="2:62" s="408" customFormat="1" ht="11.25" customHeight="1">
      <c r="B117" s="409"/>
      <c r="C117" s="691" t="s">
        <v>355</v>
      </c>
      <c r="D117" s="681"/>
      <c r="E117" s="681"/>
      <c r="F117" s="692" t="s">
        <v>356</v>
      </c>
      <c r="G117" s="681"/>
      <c r="H117" s="681"/>
      <c r="I117" s="681"/>
      <c r="J117" s="681"/>
      <c r="K117" s="681"/>
      <c r="L117" s="681"/>
      <c r="M117" s="681"/>
      <c r="N117" s="681"/>
      <c r="O117" s="681"/>
      <c r="P117" s="681"/>
      <c r="Q117" s="681"/>
      <c r="R117" s="681"/>
      <c r="S117" s="681"/>
      <c r="T117" s="681"/>
      <c r="U117" s="681"/>
      <c r="V117" s="681"/>
      <c r="W117" s="681"/>
      <c r="X117" s="681"/>
      <c r="Y117" s="681"/>
      <c r="Z117" s="681"/>
      <c r="AA117" s="681"/>
      <c r="AB117" s="681"/>
      <c r="AC117" s="683"/>
      <c r="AD117" s="693">
        <v>27</v>
      </c>
      <c r="AE117" s="694"/>
      <c r="AF117" s="678"/>
      <c r="AG117" s="695"/>
      <c r="AH117" s="696"/>
      <c r="AI117" s="695"/>
      <c r="AJ117" s="410"/>
      <c r="AK117" s="697">
        <f t="shared" si="8"/>
        <v>972</v>
      </c>
      <c r="AL117" s="695"/>
      <c r="AM117" s="677">
        <f t="shared" si="9"/>
        <v>471</v>
      </c>
      <c r="AN117" s="677"/>
      <c r="AO117" s="677">
        <v>0</v>
      </c>
      <c r="AP117" s="677"/>
      <c r="AQ117" s="677">
        <v>471</v>
      </c>
      <c r="AR117" s="677"/>
      <c r="AS117" s="677">
        <v>0</v>
      </c>
      <c r="AT117" s="677"/>
      <c r="AU117" s="677">
        <v>0</v>
      </c>
      <c r="AV117" s="677"/>
      <c r="AW117" s="678">
        <v>501</v>
      </c>
      <c r="AX117" s="679"/>
      <c r="AY117" s="411"/>
      <c r="AZ117" s="412"/>
      <c r="BA117" s="412"/>
      <c r="BB117" s="412"/>
      <c r="BC117" s="412"/>
      <c r="BD117" s="412"/>
      <c r="BE117" s="412"/>
      <c r="BF117" s="412"/>
      <c r="BG117" s="412"/>
      <c r="BH117" s="412"/>
      <c r="BI117" s="412"/>
      <c r="BJ117" s="413"/>
    </row>
    <row r="118" spans="1:62" s="420" customFormat="1" ht="11.25" customHeight="1">
      <c r="A118" s="414"/>
      <c r="B118" s="415">
        <v>54</v>
      </c>
      <c r="C118" s="680" t="s">
        <v>355</v>
      </c>
      <c r="D118" s="681"/>
      <c r="E118" s="681"/>
      <c r="F118" s="682" t="s">
        <v>426</v>
      </c>
      <c r="G118" s="681"/>
      <c r="H118" s="681"/>
      <c r="I118" s="681"/>
      <c r="J118" s="681"/>
      <c r="K118" s="681"/>
      <c r="L118" s="681"/>
      <c r="M118" s="681"/>
      <c r="N118" s="681"/>
      <c r="O118" s="681"/>
      <c r="P118" s="681"/>
      <c r="Q118" s="681"/>
      <c r="R118" s="681"/>
      <c r="S118" s="681"/>
      <c r="T118" s="681"/>
      <c r="U118" s="681"/>
      <c r="V118" s="681"/>
      <c r="W118" s="681"/>
      <c r="X118" s="681"/>
      <c r="Y118" s="681"/>
      <c r="Z118" s="681"/>
      <c r="AA118" s="681"/>
      <c r="AB118" s="681"/>
      <c r="AC118" s="683"/>
      <c r="AD118" s="684">
        <v>5</v>
      </c>
      <c r="AE118" s="685"/>
      <c r="AF118" s="686"/>
      <c r="AG118" s="687"/>
      <c r="AH118" s="688">
        <v>8</v>
      </c>
      <c r="AI118" s="687"/>
      <c r="AJ118" s="416">
        <v>8</v>
      </c>
      <c r="AK118" s="689">
        <f t="shared" si="8"/>
        <v>180</v>
      </c>
      <c r="AL118" s="690"/>
      <c r="AM118" s="676">
        <f t="shared" si="9"/>
        <v>75</v>
      </c>
      <c r="AN118" s="676"/>
      <c r="AO118" s="676">
        <v>0</v>
      </c>
      <c r="AP118" s="676"/>
      <c r="AQ118" s="676">
        <v>75</v>
      </c>
      <c r="AR118" s="676"/>
      <c r="AS118" s="676">
        <v>0</v>
      </c>
      <c r="AT118" s="676"/>
      <c r="AU118" s="676">
        <v>0</v>
      </c>
      <c r="AV118" s="676"/>
      <c r="AW118" s="674">
        <v>105</v>
      </c>
      <c r="AX118" s="675"/>
      <c r="AY118" s="418"/>
      <c r="AZ118" s="417"/>
      <c r="BA118" s="417"/>
      <c r="BB118" s="417"/>
      <c r="BC118" s="417"/>
      <c r="BD118" s="417"/>
      <c r="BE118" s="417"/>
      <c r="BF118" s="417" t="s">
        <v>292</v>
      </c>
      <c r="BG118" s="417"/>
      <c r="BH118" s="417"/>
      <c r="BI118" s="417"/>
      <c r="BJ118" s="419"/>
    </row>
    <row r="119" spans="1:62" s="420" customFormat="1" ht="11.25" customHeight="1">
      <c r="A119" s="414"/>
      <c r="B119" s="415">
        <v>55</v>
      </c>
      <c r="C119" s="680" t="s">
        <v>355</v>
      </c>
      <c r="D119" s="681"/>
      <c r="E119" s="681"/>
      <c r="F119" s="682" t="s">
        <v>429</v>
      </c>
      <c r="G119" s="681"/>
      <c r="H119" s="681"/>
      <c r="I119" s="681"/>
      <c r="J119" s="681"/>
      <c r="K119" s="681"/>
      <c r="L119" s="681"/>
      <c r="M119" s="681"/>
      <c r="N119" s="681"/>
      <c r="O119" s="681"/>
      <c r="P119" s="681"/>
      <c r="Q119" s="681"/>
      <c r="R119" s="681"/>
      <c r="S119" s="681"/>
      <c r="T119" s="681"/>
      <c r="U119" s="681"/>
      <c r="V119" s="681"/>
      <c r="W119" s="681"/>
      <c r="X119" s="681"/>
      <c r="Y119" s="681"/>
      <c r="Z119" s="681"/>
      <c r="AA119" s="681"/>
      <c r="AB119" s="681"/>
      <c r="AC119" s="683"/>
      <c r="AD119" s="684">
        <v>22</v>
      </c>
      <c r="AE119" s="685"/>
      <c r="AF119" s="686"/>
      <c r="AG119" s="687"/>
      <c r="AH119" s="688" t="s">
        <v>357</v>
      </c>
      <c r="AI119" s="687"/>
      <c r="AJ119" s="416"/>
      <c r="AK119" s="689">
        <f t="shared" si="8"/>
        <v>792</v>
      </c>
      <c r="AL119" s="690"/>
      <c r="AM119" s="676">
        <f t="shared" si="9"/>
        <v>396</v>
      </c>
      <c r="AN119" s="676"/>
      <c r="AO119" s="676">
        <v>0</v>
      </c>
      <c r="AP119" s="676"/>
      <c r="AQ119" s="676">
        <v>396</v>
      </c>
      <c r="AR119" s="676"/>
      <c r="AS119" s="676">
        <v>0</v>
      </c>
      <c r="AT119" s="676"/>
      <c r="AU119" s="676">
        <v>0</v>
      </c>
      <c r="AV119" s="676"/>
      <c r="AW119" s="674">
        <v>396</v>
      </c>
      <c r="AX119" s="675"/>
      <c r="AY119" s="418"/>
      <c r="AZ119" s="417"/>
      <c r="BA119" s="417"/>
      <c r="BB119" s="417"/>
      <c r="BC119" s="417"/>
      <c r="BD119" s="417"/>
      <c r="BE119" s="417"/>
      <c r="BF119" s="417"/>
      <c r="BG119" s="417"/>
      <c r="BH119" s="417"/>
      <c r="BI119" s="417" t="s">
        <v>347</v>
      </c>
      <c r="BJ119" s="419" t="s">
        <v>347</v>
      </c>
    </row>
    <row r="120" spans="2:62" s="408" customFormat="1" ht="11.25" customHeight="1">
      <c r="B120" s="409"/>
      <c r="C120" s="691" t="s">
        <v>358</v>
      </c>
      <c r="D120" s="681"/>
      <c r="E120" s="681"/>
      <c r="F120" s="692" t="s">
        <v>359</v>
      </c>
      <c r="G120" s="681"/>
      <c r="H120" s="681"/>
      <c r="I120" s="681"/>
      <c r="J120" s="681"/>
      <c r="K120" s="681"/>
      <c r="L120" s="681"/>
      <c r="M120" s="681"/>
      <c r="N120" s="681"/>
      <c r="O120" s="681"/>
      <c r="P120" s="681"/>
      <c r="Q120" s="681"/>
      <c r="R120" s="681"/>
      <c r="S120" s="681"/>
      <c r="T120" s="681"/>
      <c r="U120" s="681"/>
      <c r="V120" s="681"/>
      <c r="W120" s="681"/>
      <c r="X120" s="681"/>
      <c r="Y120" s="681"/>
      <c r="Z120" s="681"/>
      <c r="AA120" s="681"/>
      <c r="AB120" s="681"/>
      <c r="AC120" s="683"/>
      <c r="AD120" s="693">
        <v>22</v>
      </c>
      <c r="AE120" s="694"/>
      <c r="AF120" s="678"/>
      <c r="AG120" s="695"/>
      <c r="AH120" s="696"/>
      <c r="AI120" s="695"/>
      <c r="AJ120" s="410"/>
      <c r="AK120" s="697">
        <f t="shared" si="8"/>
        <v>792</v>
      </c>
      <c r="AL120" s="695"/>
      <c r="AM120" s="677">
        <f t="shared" si="9"/>
        <v>0</v>
      </c>
      <c r="AN120" s="677"/>
      <c r="AO120" s="677">
        <v>0</v>
      </c>
      <c r="AP120" s="677"/>
      <c r="AQ120" s="677">
        <v>0</v>
      </c>
      <c r="AR120" s="677"/>
      <c r="AS120" s="677">
        <v>0</v>
      </c>
      <c r="AT120" s="677"/>
      <c r="AU120" s="677">
        <v>0</v>
      </c>
      <c r="AV120" s="677"/>
      <c r="AW120" s="678">
        <v>792</v>
      </c>
      <c r="AX120" s="679"/>
      <c r="AY120" s="411"/>
      <c r="AZ120" s="412"/>
      <c r="BA120" s="412"/>
      <c r="BB120" s="412"/>
      <c r="BC120" s="412"/>
      <c r="BD120" s="412"/>
      <c r="BE120" s="412"/>
      <c r="BF120" s="412"/>
      <c r="BG120" s="412"/>
      <c r="BH120" s="412"/>
      <c r="BI120" s="412"/>
      <c r="BJ120" s="413"/>
    </row>
    <row r="121" spans="2:62" s="408" customFormat="1" ht="11.25" customHeight="1">
      <c r="B121" s="409"/>
      <c r="C121" s="691" t="s">
        <v>360</v>
      </c>
      <c r="D121" s="681"/>
      <c r="E121" s="681"/>
      <c r="F121" s="692" t="s">
        <v>361</v>
      </c>
      <c r="G121" s="681"/>
      <c r="H121" s="681"/>
      <c r="I121" s="681"/>
      <c r="J121" s="681"/>
      <c r="K121" s="681"/>
      <c r="L121" s="681"/>
      <c r="M121" s="681"/>
      <c r="N121" s="681"/>
      <c r="O121" s="681"/>
      <c r="P121" s="681"/>
      <c r="Q121" s="681"/>
      <c r="R121" s="681"/>
      <c r="S121" s="681"/>
      <c r="T121" s="681"/>
      <c r="U121" s="681"/>
      <c r="V121" s="681"/>
      <c r="W121" s="681"/>
      <c r="X121" s="681"/>
      <c r="Y121" s="681"/>
      <c r="Z121" s="681"/>
      <c r="AA121" s="681"/>
      <c r="AB121" s="681"/>
      <c r="AC121" s="683"/>
      <c r="AD121" s="693">
        <v>3</v>
      </c>
      <c r="AE121" s="694"/>
      <c r="AF121" s="678"/>
      <c r="AG121" s="695"/>
      <c r="AH121" s="696"/>
      <c r="AI121" s="695"/>
      <c r="AJ121" s="410"/>
      <c r="AK121" s="697">
        <f t="shared" si="8"/>
        <v>108</v>
      </c>
      <c r="AL121" s="695"/>
      <c r="AM121" s="677">
        <f t="shared" si="9"/>
        <v>0</v>
      </c>
      <c r="AN121" s="677"/>
      <c r="AO121" s="677">
        <v>0</v>
      </c>
      <c r="AP121" s="677"/>
      <c r="AQ121" s="677">
        <v>0</v>
      </c>
      <c r="AR121" s="677"/>
      <c r="AS121" s="677">
        <v>0</v>
      </c>
      <c r="AT121" s="677"/>
      <c r="AU121" s="677">
        <v>0</v>
      </c>
      <c r="AV121" s="677"/>
      <c r="AW121" s="678">
        <v>108</v>
      </c>
      <c r="AX121" s="679"/>
      <c r="AY121" s="411"/>
      <c r="AZ121" s="412"/>
      <c r="BA121" s="412"/>
      <c r="BB121" s="412"/>
      <c r="BC121" s="412"/>
      <c r="BD121" s="412"/>
      <c r="BE121" s="412"/>
      <c r="BF121" s="412"/>
      <c r="BG121" s="412"/>
      <c r="BH121" s="412"/>
      <c r="BI121" s="412"/>
      <c r="BJ121" s="413"/>
    </row>
    <row r="122" spans="1:62" s="420" customFormat="1" ht="11.25" customHeight="1">
      <c r="A122" s="414"/>
      <c r="B122" s="415">
        <v>56</v>
      </c>
      <c r="C122" s="680" t="s">
        <v>360</v>
      </c>
      <c r="D122" s="681"/>
      <c r="E122" s="681"/>
      <c r="F122" s="682" t="s">
        <v>362</v>
      </c>
      <c r="G122" s="681"/>
      <c r="H122" s="681"/>
      <c r="I122" s="681"/>
      <c r="J122" s="681"/>
      <c r="K122" s="681"/>
      <c r="L122" s="681"/>
      <c r="M122" s="681"/>
      <c r="N122" s="681"/>
      <c r="O122" s="681"/>
      <c r="P122" s="681"/>
      <c r="Q122" s="681"/>
      <c r="R122" s="681"/>
      <c r="S122" s="681"/>
      <c r="T122" s="681"/>
      <c r="U122" s="681"/>
      <c r="V122" s="681"/>
      <c r="W122" s="681"/>
      <c r="X122" s="681"/>
      <c r="Y122" s="681"/>
      <c r="Z122" s="681"/>
      <c r="AA122" s="681"/>
      <c r="AB122" s="681"/>
      <c r="AC122" s="683"/>
      <c r="AD122" s="684">
        <v>3</v>
      </c>
      <c r="AE122" s="685"/>
      <c r="AF122" s="686">
        <v>12</v>
      </c>
      <c r="AG122" s="687"/>
      <c r="AH122" s="688"/>
      <c r="AI122" s="687"/>
      <c r="AJ122" s="416"/>
      <c r="AK122" s="689">
        <f t="shared" si="8"/>
        <v>108</v>
      </c>
      <c r="AL122" s="690"/>
      <c r="AM122" s="676">
        <f t="shared" si="9"/>
        <v>0</v>
      </c>
      <c r="AN122" s="676"/>
      <c r="AO122" s="676">
        <v>0</v>
      </c>
      <c r="AP122" s="676"/>
      <c r="AQ122" s="676">
        <v>0</v>
      </c>
      <c r="AR122" s="676"/>
      <c r="AS122" s="676">
        <v>0</v>
      </c>
      <c r="AT122" s="676"/>
      <c r="AU122" s="676">
        <v>0</v>
      </c>
      <c r="AV122" s="676"/>
      <c r="AW122" s="674">
        <v>108</v>
      </c>
      <c r="AX122" s="675"/>
      <c r="AY122" s="418"/>
      <c r="AZ122" s="417"/>
      <c r="BA122" s="417"/>
      <c r="BB122" s="417"/>
      <c r="BC122" s="417"/>
      <c r="BD122" s="417"/>
      <c r="BE122" s="417"/>
      <c r="BF122" s="417"/>
      <c r="BG122" s="417"/>
      <c r="BH122" s="417"/>
      <c r="BI122" s="417"/>
      <c r="BJ122" s="419" t="s">
        <v>354</v>
      </c>
    </row>
    <row r="123" spans="2:62" s="408" customFormat="1" ht="11.25" customHeight="1">
      <c r="B123" s="409"/>
      <c r="C123" s="691" t="s">
        <v>363</v>
      </c>
      <c r="D123" s="681"/>
      <c r="E123" s="681"/>
      <c r="F123" s="692" t="s">
        <v>364</v>
      </c>
      <c r="G123" s="681"/>
      <c r="H123" s="681"/>
      <c r="I123" s="681"/>
      <c r="J123" s="681"/>
      <c r="K123" s="681"/>
      <c r="L123" s="681"/>
      <c r="M123" s="681"/>
      <c r="N123" s="681"/>
      <c r="O123" s="681"/>
      <c r="P123" s="681"/>
      <c r="Q123" s="681"/>
      <c r="R123" s="681"/>
      <c r="S123" s="681"/>
      <c r="T123" s="681"/>
      <c r="U123" s="681"/>
      <c r="V123" s="681"/>
      <c r="W123" s="681"/>
      <c r="X123" s="681"/>
      <c r="Y123" s="681"/>
      <c r="Z123" s="681"/>
      <c r="AA123" s="681"/>
      <c r="AB123" s="681"/>
      <c r="AC123" s="683"/>
      <c r="AD123" s="693">
        <v>19</v>
      </c>
      <c r="AE123" s="694"/>
      <c r="AF123" s="678"/>
      <c r="AG123" s="695"/>
      <c r="AH123" s="696"/>
      <c r="AI123" s="695"/>
      <c r="AJ123" s="410"/>
      <c r="AK123" s="697">
        <f t="shared" si="8"/>
        <v>684</v>
      </c>
      <c r="AL123" s="695"/>
      <c r="AM123" s="677">
        <f t="shared" si="9"/>
        <v>0</v>
      </c>
      <c r="AN123" s="677"/>
      <c r="AO123" s="677">
        <v>0</v>
      </c>
      <c r="AP123" s="677"/>
      <c r="AQ123" s="677">
        <v>0</v>
      </c>
      <c r="AR123" s="677"/>
      <c r="AS123" s="677">
        <v>0</v>
      </c>
      <c r="AT123" s="677"/>
      <c r="AU123" s="677">
        <v>0</v>
      </c>
      <c r="AV123" s="677"/>
      <c r="AW123" s="678">
        <v>684</v>
      </c>
      <c r="AX123" s="679"/>
      <c r="AY123" s="411"/>
      <c r="AZ123" s="412"/>
      <c r="BA123" s="412"/>
      <c r="BB123" s="412"/>
      <c r="BC123" s="412"/>
      <c r="BD123" s="412"/>
      <c r="BE123" s="412"/>
      <c r="BF123" s="412"/>
      <c r="BG123" s="412"/>
      <c r="BH123" s="412"/>
      <c r="BI123" s="412"/>
      <c r="BJ123" s="413"/>
    </row>
    <row r="124" spans="1:62" s="420" customFormat="1" ht="11.25" customHeight="1" thickBot="1">
      <c r="A124" s="414"/>
      <c r="B124" s="415">
        <v>57</v>
      </c>
      <c r="C124" s="680" t="s">
        <v>363</v>
      </c>
      <c r="D124" s="681"/>
      <c r="E124" s="681"/>
      <c r="F124" s="682" t="s">
        <v>365</v>
      </c>
      <c r="G124" s="681"/>
      <c r="H124" s="681"/>
      <c r="I124" s="681"/>
      <c r="J124" s="681"/>
      <c r="K124" s="681"/>
      <c r="L124" s="681"/>
      <c r="M124" s="681"/>
      <c r="N124" s="681"/>
      <c r="O124" s="681"/>
      <c r="P124" s="681"/>
      <c r="Q124" s="681"/>
      <c r="R124" s="681"/>
      <c r="S124" s="681"/>
      <c r="T124" s="681"/>
      <c r="U124" s="681"/>
      <c r="V124" s="681"/>
      <c r="W124" s="681"/>
      <c r="X124" s="681"/>
      <c r="Y124" s="681"/>
      <c r="Z124" s="681"/>
      <c r="AA124" s="681"/>
      <c r="AB124" s="681"/>
      <c r="AC124" s="683"/>
      <c r="AD124" s="684">
        <v>19</v>
      </c>
      <c r="AE124" s="685"/>
      <c r="AF124" s="686"/>
      <c r="AG124" s="687"/>
      <c r="AH124" s="688"/>
      <c r="AI124" s="687"/>
      <c r="AJ124" s="416"/>
      <c r="AK124" s="689">
        <f t="shared" si="8"/>
        <v>684</v>
      </c>
      <c r="AL124" s="690"/>
      <c r="AM124" s="676">
        <f t="shared" si="9"/>
        <v>0</v>
      </c>
      <c r="AN124" s="676"/>
      <c r="AO124" s="676">
        <v>0</v>
      </c>
      <c r="AP124" s="676"/>
      <c r="AQ124" s="676">
        <v>0</v>
      </c>
      <c r="AR124" s="676"/>
      <c r="AS124" s="676">
        <v>0</v>
      </c>
      <c r="AT124" s="676"/>
      <c r="AU124" s="676">
        <v>0</v>
      </c>
      <c r="AV124" s="676"/>
      <c r="AW124" s="674">
        <v>684</v>
      </c>
      <c r="AX124" s="675"/>
      <c r="AY124" s="418"/>
      <c r="AZ124" s="417"/>
      <c r="BA124" s="417"/>
      <c r="BB124" s="417"/>
      <c r="BC124" s="417"/>
      <c r="BD124" s="417"/>
      <c r="BE124" s="417"/>
      <c r="BF124" s="417"/>
      <c r="BG124" s="417"/>
      <c r="BH124" s="417"/>
      <c r="BI124" s="417"/>
      <c r="BJ124" s="419" t="s">
        <v>354</v>
      </c>
    </row>
    <row r="125" spans="2:62" s="366" customFormat="1" ht="6.75" customHeight="1" thickBot="1">
      <c r="B125" s="432"/>
      <c r="C125" s="433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35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34"/>
      <c r="AF125" s="354"/>
      <c r="AG125" s="434"/>
      <c r="AH125" s="434"/>
      <c r="AI125" s="434"/>
      <c r="AJ125" s="434"/>
      <c r="AK125" s="434"/>
      <c r="AL125" s="434"/>
      <c r="AM125" s="434"/>
      <c r="AN125" s="434"/>
      <c r="AO125" s="434"/>
      <c r="AP125" s="434"/>
      <c r="AQ125" s="434"/>
      <c r="AR125" s="434"/>
      <c r="AS125" s="434"/>
      <c r="AT125" s="434"/>
      <c r="AU125" s="354"/>
      <c r="AV125" s="434"/>
      <c r="AW125" s="434"/>
      <c r="AX125" s="434"/>
      <c r="AY125" s="434"/>
      <c r="AZ125" s="434"/>
      <c r="BA125" s="434"/>
      <c r="BB125" s="434"/>
      <c r="BC125" s="434"/>
      <c r="BD125" s="434"/>
      <c r="BE125" s="434"/>
      <c r="BF125" s="434"/>
      <c r="BG125" s="434"/>
      <c r="BH125" s="434"/>
      <c r="BI125" s="434"/>
      <c r="BJ125" s="435"/>
    </row>
    <row r="126" spans="2:62" s="420" customFormat="1" ht="12">
      <c r="B126" s="436"/>
      <c r="C126" s="735" t="s">
        <v>103</v>
      </c>
      <c r="D126" s="736"/>
      <c r="E126" s="736"/>
      <c r="F126" s="736"/>
      <c r="G126" s="736"/>
      <c r="H126" s="736"/>
      <c r="I126" s="736"/>
      <c r="J126" s="736"/>
      <c r="K126" s="736"/>
      <c r="L126" s="736"/>
      <c r="M126" s="736"/>
      <c r="N126" s="736"/>
      <c r="O126" s="736"/>
      <c r="P126" s="736"/>
      <c r="Q126" s="736"/>
      <c r="R126" s="437" t="s">
        <v>104</v>
      </c>
      <c r="S126" s="438"/>
      <c r="T126" s="438"/>
      <c r="U126" s="438"/>
      <c r="V126" s="438"/>
      <c r="W126" s="438"/>
      <c r="X126" s="438"/>
      <c r="Y126" s="438"/>
      <c r="Z126" s="438"/>
      <c r="AA126" s="439"/>
      <c r="AB126" s="440"/>
      <c r="AC126" s="440"/>
      <c r="AD126" s="440"/>
      <c r="AE126" s="440"/>
      <c r="AF126" s="440"/>
      <c r="AG126" s="440"/>
      <c r="AH126" s="440"/>
      <c r="AI126" s="440"/>
      <c r="AJ126" s="441"/>
      <c r="AK126" s="737">
        <f>SUM(AM126,AW126)</f>
        <v>13504</v>
      </c>
      <c r="AL126" s="738"/>
      <c r="AM126" s="732">
        <f>SUM(AO126:AV126)</f>
        <v>6594</v>
      </c>
      <c r="AN126" s="733"/>
      <c r="AO126" s="732">
        <v>2652</v>
      </c>
      <c r="AP126" s="733"/>
      <c r="AQ126" s="732">
        <v>1559</v>
      </c>
      <c r="AR126" s="733"/>
      <c r="AS126" s="732">
        <v>0</v>
      </c>
      <c r="AT126" s="733"/>
      <c r="AU126" s="732">
        <v>2383</v>
      </c>
      <c r="AV126" s="733"/>
      <c r="AW126" s="732">
        <v>6910</v>
      </c>
      <c r="AX126" s="734"/>
      <c r="AY126" s="442" t="s">
        <v>366</v>
      </c>
      <c r="AZ126" s="443" t="s">
        <v>366</v>
      </c>
      <c r="BA126" s="443" t="s">
        <v>366</v>
      </c>
      <c r="BB126" s="443" t="s">
        <v>367</v>
      </c>
      <c r="BC126" s="443" t="s">
        <v>367</v>
      </c>
      <c r="BD126" s="443" t="s">
        <v>368</v>
      </c>
      <c r="BE126" s="443" t="s">
        <v>368</v>
      </c>
      <c r="BF126" s="443" t="s">
        <v>368</v>
      </c>
      <c r="BG126" s="443" t="s">
        <v>368</v>
      </c>
      <c r="BH126" s="443" t="s">
        <v>368</v>
      </c>
      <c r="BI126" s="444" t="s">
        <v>369</v>
      </c>
      <c r="BJ126" s="445" t="s">
        <v>347</v>
      </c>
    </row>
    <row r="127" spans="2:62" s="308" customFormat="1" ht="12">
      <c r="B127" s="446"/>
      <c r="C127" s="724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427" t="s">
        <v>117</v>
      </c>
      <c r="S127" s="380"/>
      <c r="T127" s="380"/>
      <c r="U127" s="380"/>
      <c r="V127" s="380"/>
      <c r="W127" s="380"/>
      <c r="X127" s="380"/>
      <c r="Y127" s="380"/>
      <c r="Z127" s="380"/>
      <c r="AA127" s="366"/>
      <c r="AB127" s="380"/>
      <c r="AC127" s="380"/>
      <c r="AD127" s="380"/>
      <c r="AE127" s="380"/>
      <c r="AF127" s="380"/>
      <c r="AG127" s="380"/>
      <c r="AH127" s="380"/>
      <c r="AI127" s="380"/>
      <c r="AJ127" s="380"/>
      <c r="AK127" s="727">
        <f>SUM(AM127,AW127)</f>
        <v>13104</v>
      </c>
      <c r="AL127" s="728"/>
      <c r="AM127" s="721">
        <f>SUM(AO127:AV127)</f>
        <v>6312</v>
      </c>
      <c r="AN127" s="722"/>
      <c r="AO127" s="721">
        <v>2652</v>
      </c>
      <c r="AP127" s="722"/>
      <c r="AQ127" s="721">
        <v>1559</v>
      </c>
      <c r="AR127" s="722"/>
      <c r="AS127" s="721">
        <v>0</v>
      </c>
      <c r="AT127" s="722"/>
      <c r="AU127" s="721">
        <v>2101</v>
      </c>
      <c r="AV127" s="722"/>
      <c r="AW127" s="721">
        <v>6792</v>
      </c>
      <c r="AX127" s="723"/>
      <c r="AY127" s="450" t="s">
        <v>368</v>
      </c>
      <c r="AZ127" s="451" t="s">
        <v>368</v>
      </c>
      <c r="BA127" s="451" t="s">
        <v>368</v>
      </c>
      <c r="BB127" s="451" t="s">
        <v>368</v>
      </c>
      <c r="BC127" s="451" t="s">
        <v>368</v>
      </c>
      <c r="BD127" s="451" t="s">
        <v>368</v>
      </c>
      <c r="BE127" s="451" t="s">
        <v>368</v>
      </c>
      <c r="BF127" s="451" t="s">
        <v>368</v>
      </c>
      <c r="BG127" s="451" t="s">
        <v>368</v>
      </c>
      <c r="BH127" s="451" t="s">
        <v>368</v>
      </c>
      <c r="BI127" s="451" t="s">
        <v>369</v>
      </c>
      <c r="BJ127" s="452" t="s">
        <v>347</v>
      </c>
    </row>
    <row r="128" spans="2:62" s="308" customFormat="1" ht="12">
      <c r="B128" s="446"/>
      <c r="C128" s="724"/>
      <c r="D128" s="725"/>
      <c r="E128" s="725"/>
      <c r="F128" s="725"/>
      <c r="G128" s="725"/>
      <c r="H128" s="725"/>
      <c r="I128" s="725"/>
      <c r="J128" s="725"/>
      <c r="K128" s="725"/>
      <c r="L128" s="725"/>
      <c r="M128" s="725"/>
      <c r="N128" s="725"/>
      <c r="O128" s="725"/>
      <c r="P128" s="725"/>
      <c r="Q128" s="725"/>
      <c r="R128" s="729" t="s">
        <v>262</v>
      </c>
      <c r="S128" s="729"/>
      <c r="T128" s="729"/>
      <c r="U128" s="729"/>
      <c r="V128" s="729"/>
      <c r="W128" s="729"/>
      <c r="X128" s="729"/>
      <c r="Y128" s="729"/>
      <c r="Z128" s="729"/>
      <c r="AA128" s="729"/>
      <c r="AB128" s="729"/>
      <c r="AC128" s="729"/>
      <c r="AD128" s="380"/>
      <c r="AE128" s="380"/>
      <c r="AF128" s="380"/>
      <c r="AG128" s="380"/>
      <c r="AH128" s="380"/>
      <c r="AI128" s="380"/>
      <c r="AJ128" s="380"/>
      <c r="AK128" s="447"/>
      <c r="AL128" s="448"/>
      <c r="AM128" s="453"/>
      <c r="AN128" s="449"/>
      <c r="AO128" s="453"/>
      <c r="AP128" s="449"/>
      <c r="AQ128" s="453"/>
      <c r="AR128" s="449"/>
      <c r="AS128" s="453"/>
      <c r="AT128" s="449"/>
      <c r="AU128" s="453"/>
      <c r="AV128" s="449"/>
      <c r="AW128" s="453"/>
      <c r="AX128" s="453"/>
      <c r="AY128" s="450" t="s">
        <v>369</v>
      </c>
      <c r="AZ128" s="451" t="s">
        <v>370</v>
      </c>
      <c r="BA128" s="451" t="s">
        <v>371</v>
      </c>
      <c r="BB128" s="451" t="s">
        <v>372</v>
      </c>
      <c r="BC128" s="451" t="s">
        <v>373</v>
      </c>
      <c r="BD128" s="451" t="s">
        <v>374</v>
      </c>
      <c r="BE128" s="451" t="s">
        <v>375</v>
      </c>
      <c r="BF128" s="451" t="s">
        <v>376</v>
      </c>
      <c r="BG128" s="451" t="s">
        <v>369</v>
      </c>
      <c r="BH128" s="451" t="s">
        <v>369</v>
      </c>
      <c r="BI128" s="451" t="s">
        <v>377</v>
      </c>
      <c r="BJ128" s="452" t="s">
        <v>368</v>
      </c>
    </row>
    <row r="129" spans="2:62" s="308" customFormat="1" ht="12.75" thickBot="1">
      <c r="B129" s="446"/>
      <c r="C129" s="724"/>
      <c r="D129" s="725"/>
      <c r="E129" s="725"/>
      <c r="F129" s="725"/>
      <c r="G129" s="725"/>
      <c r="H129" s="725"/>
      <c r="I129" s="725"/>
      <c r="J129" s="725"/>
      <c r="K129" s="725"/>
      <c r="L129" s="725"/>
      <c r="M129" s="725"/>
      <c r="N129" s="725"/>
      <c r="O129" s="725"/>
      <c r="P129" s="725"/>
      <c r="Q129" s="725"/>
      <c r="R129" s="427" t="s">
        <v>261</v>
      </c>
      <c r="S129" s="380"/>
      <c r="T129" s="380"/>
      <c r="U129" s="380"/>
      <c r="V129" s="380"/>
      <c r="W129" s="380"/>
      <c r="X129" s="380"/>
      <c r="Y129" s="380"/>
      <c r="Z129" s="380"/>
      <c r="AA129" s="366"/>
      <c r="AB129" s="380"/>
      <c r="AC129" s="380"/>
      <c r="AD129" s="380"/>
      <c r="AE129" s="380"/>
      <c r="AF129" s="380"/>
      <c r="AG129" s="380"/>
      <c r="AH129" s="380"/>
      <c r="AI129" s="380"/>
      <c r="AJ129" s="380"/>
      <c r="AK129" s="454"/>
      <c r="AL129" s="455"/>
      <c r="AM129" s="456"/>
      <c r="AN129" s="457"/>
      <c r="AO129" s="456"/>
      <c r="AP129" s="457"/>
      <c r="AQ129" s="456"/>
      <c r="AR129" s="457"/>
      <c r="AS129" s="456"/>
      <c r="AT129" s="457"/>
      <c r="AU129" s="456"/>
      <c r="AV129" s="457"/>
      <c r="AW129" s="456"/>
      <c r="AX129" s="456"/>
      <c r="AY129" s="458" t="s">
        <v>378</v>
      </c>
      <c r="AZ129" s="459" t="s">
        <v>378</v>
      </c>
      <c r="BA129" s="459" t="s">
        <v>378</v>
      </c>
      <c r="BB129" s="459" t="s">
        <v>379</v>
      </c>
      <c r="BC129" s="459" t="s">
        <v>378</v>
      </c>
      <c r="BD129" s="459" t="s">
        <v>379</v>
      </c>
      <c r="BE129" s="459" t="s">
        <v>378</v>
      </c>
      <c r="BF129" s="459" t="s">
        <v>380</v>
      </c>
      <c r="BG129" s="459" t="s">
        <v>378</v>
      </c>
      <c r="BH129" s="459" t="s">
        <v>378</v>
      </c>
      <c r="BI129" s="459" t="s">
        <v>381</v>
      </c>
      <c r="BJ129" s="460" t="s">
        <v>380</v>
      </c>
    </row>
    <row r="130" spans="2:62" s="308" customFormat="1" ht="12">
      <c r="B130" s="446"/>
      <c r="C130" s="726"/>
      <c r="D130" s="725"/>
      <c r="E130" s="725"/>
      <c r="F130" s="725"/>
      <c r="G130" s="725"/>
      <c r="H130" s="725"/>
      <c r="I130" s="725"/>
      <c r="J130" s="725"/>
      <c r="K130" s="725"/>
      <c r="L130" s="725"/>
      <c r="M130" s="725"/>
      <c r="N130" s="725"/>
      <c r="O130" s="725"/>
      <c r="P130" s="725"/>
      <c r="Q130" s="725"/>
      <c r="R130" s="427" t="s">
        <v>105</v>
      </c>
      <c r="S130" s="380"/>
      <c r="T130" s="380"/>
      <c r="U130" s="380"/>
      <c r="V130" s="380"/>
      <c r="W130" s="380"/>
      <c r="X130" s="380"/>
      <c r="Y130" s="380"/>
      <c r="Z130" s="380"/>
      <c r="AB130" s="461"/>
      <c r="AC130" s="461"/>
      <c r="AD130" s="461"/>
      <c r="AE130" s="461"/>
      <c r="AF130" s="461"/>
      <c r="AG130" s="461"/>
      <c r="AH130" s="461"/>
      <c r="AI130" s="461"/>
      <c r="AJ130" s="461"/>
      <c r="AK130" s="730">
        <v>1</v>
      </c>
      <c r="AL130" s="731"/>
      <c r="AM130" s="462"/>
      <c r="AN130" s="427"/>
      <c r="AO130" s="427"/>
      <c r="AP130" s="427"/>
      <c r="AQ130" s="427"/>
      <c r="AR130" s="427"/>
      <c r="AS130" s="427"/>
      <c r="AT130" s="427"/>
      <c r="AU130" s="427"/>
      <c r="AV130" s="427"/>
      <c r="AW130" s="427"/>
      <c r="AX130" s="427"/>
      <c r="AY130" s="463">
        <v>0</v>
      </c>
      <c r="AZ130" s="464">
        <v>0</v>
      </c>
      <c r="BA130" s="464">
        <v>0</v>
      </c>
      <c r="BB130" s="464">
        <v>0</v>
      </c>
      <c r="BC130" s="464">
        <v>0</v>
      </c>
      <c r="BD130" s="464">
        <v>0</v>
      </c>
      <c r="BE130" s="464">
        <v>0</v>
      </c>
      <c r="BF130" s="464">
        <v>1</v>
      </c>
      <c r="BG130" s="464">
        <v>0</v>
      </c>
      <c r="BH130" s="464">
        <v>0</v>
      </c>
      <c r="BI130" s="464">
        <v>0</v>
      </c>
      <c r="BJ130" s="465">
        <v>0</v>
      </c>
    </row>
    <row r="131" spans="1:62" s="308" customFormat="1" ht="12">
      <c r="A131" s="466" t="str">
        <f>AW131</f>
        <v>366,0</v>
      </c>
      <c r="B131" s="446"/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467" t="s">
        <v>107</v>
      </c>
      <c r="S131" s="380"/>
      <c r="T131" s="380"/>
      <c r="U131" s="380"/>
      <c r="V131" s="427"/>
      <c r="W131" s="380"/>
      <c r="X131" s="380"/>
      <c r="Y131" s="380"/>
      <c r="Z131" s="380"/>
      <c r="AB131" s="468"/>
      <c r="AC131" s="468"/>
      <c r="AD131" s="468"/>
      <c r="AE131" s="468"/>
      <c r="AF131" s="468"/>
      <c r="AG131" s="468"/>
      <c r="AH131" s="468"/>
      <c r="AI131" s="468"/>
      <c r="AJ131" s="468"/>
      <c r="AK131" s="715">
        <f>SUM(AY131:BJ131)</f>
        <v>46</v>
      </c>
      <c r="AL131" s="716"/>
      <c r="AM131" s="469" t="s">
        <v>159</v>
      </c>
      <c r="AN131" s="427"/>
      <c r="AO131" s="427"/>
      <c r="AP131" s="427"/>
      <c r="AQ131" s="427"/>
      <c r="AR131" s="427"/>
      <c r="AS131" s="427"/>
      <c r="AT131" s="427"/>
      <c r="AU131" s="427"/>
      <c r="AV131" s="470"/>
      <c r="AW131" s="717" t="s">
        <v>382</v>
      </c>
      <c r="AX131" s="718"/>
      <c r="AY131" s="336">
        <v>3</v>
      </c>
      <c r="AZ131" s="329">
        <v>5</v>
      </c>
      <c r="BA131" s="329">
        <v>5</v>
      </c>
      <c r="BB131" s="329">
        <v>5</v>
      </c>
      <c r="BC131" s="329">
        <v>5</v>
      </c>
      <c r="BD131" s="329">
        <v>5</v>
      </c>
      <c r="BE131" s="329">
        <v>4</v>
      </c>
      <c r="BF131" s="329">
        <v>4</v>
      </c>
      <c r="BG131" s="329">
        <v>4</v>
      </c>
      <c r="BH131" s="329">
        <v>3</v>
      </c>
      <c r="BI131" s="329">
        <v>2</v>
      </c>
      <c r="BJ131" s="385">
        <v>1</v>
      </c>
    </row>
    <row r="132" spans="2:62" s="308" customFormat="1" ht="12.75" thickBot="1">
      <c r="B132" s="471"/>
      <c r="C132" s="472"/>
      <c r="D132" s="472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3" t="s">
        <v>108</v>
      </c>
      <c r="S132" s="472"/>
      <c r="T132" s="472"/>
      <c r="U132" s="472"/>
      <c r="V132" s="474"/>
      <c r="W132" s="472"/>
      <c r="X132" s="472"/>
      <c r="Y132" s="472"/>
      <c r="Z132" s="472"/>
      <c r="AA132" s="365"/>
      <c r="AB132" s="475"/>
      <c r="AC132" s="475"/>
      <c r="AD132" s="475"/>
      <c r="AE132" s="475"/>
      <c r="AF132" s="475"/>
      <c r="AG132" s="475"/>
      <c r="AH132" s="475"/>
      <c r="AI132" s="475"/>
      <c r="AJ132" s="475"/>
      <c r="AK132" s="719">
        <f>SUM(AY132:BJ132)</f>
        <v>71</v>
      </c>
      <c r="AL132" s="720"/>
      <c r="AM132" s="476"/>
      <c r="AN132" s="474"/>
      <c r="AO132" s="365"/>
      <c r="AP132" s="365"/>
      <c r="AQ132" s="365"/>
      <c r="AR132" s="365"/>
      <c r="AS132" s="365"/>
      <c r="AT132" s="365"/>
      <c r="AU132" s="365"/>
      <c r="AV132" s="365"/>
      <c r="AW132" s="365"/>
      <c r="AX132" s="365"/>
      <c r="AY132" s="477">
        <v>7</v>
      </c>
      <c r="AZ132" s="345">
        <v>7</v>
      </c>
      <c r="BA132" s="345">
        <v>5</v>
      </c>
      <c r="BB132" s="345">
        <v>9</v>
      </c>
      <c r="BC132" s="345">
        <v>7</v>
      </c>
      <c r="BD132" s="345">
        <v>6</v>
      </c>
      <c r="BE132" s="345">
        <v>5</v>
      </c>
      <c r="BF132" s="345">
        <v>6</v>
      </c>
      <c r="BG132" s="345">
        <v>6</v>
      </c>
      <c r="BH132" s="345">
        <v>6</v>
      </c>
      <c r="BI132" s="345">
        <v>6</v>
      </c>
      <c r="BJ132" s="478">
        <v>1</v>
      </c>
    </row>
    <row r="133" spans="2:62" ht="15.75">
      <c r="B133" s="304" t="s">
        <v>383</v>
      </c>
      <c r="BC133" s="24"/>
      <c r="BD133" s="24"/>
      <c r="BE133" s="24"/>
      <c r="BF133" s="24"/>
      <c r="BG133" s="24"/>
      <c r="BH133" s="24"/>
      <c r="BI133" s="24"/>
      <c r="BJ133" s="24"/>
    </row>
    <row r="134" spans="3:62" ht="12.75">
      <c r="C134" s="543" t="s">
        <v>389</v>
      </c>
      <c r="BC134" s="24"/>
      <c r="BD134" s="24"/>
      <c r="BE134" s="24"/>
      <c r="BF134" s="24"/>
      <c r="BG134" s="24"/>
      <c r="BH134" s="24"/>
      <c r="BI134" s="24"/>
      <c r="BJ134" s="24"/>
    </row>
    <row r="135" spans="3:36" ht="12.75">
      <c r="C135" s="544" t="s">
        <v>390</v>
      </c>
      <c r="D135" s="545" t="s">
        <v>408</v>
      </c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</row>
    <row r="136" spans="3:36" ht="12.75">
      <c r="C136" s="545"/>
      <c r="D136" s="545" t="s">
        <v>406</v>
      </c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</row>
    <row r="137" spans="3:62" ht="12.75">
      <c r="C137" s="545"/>
      <c r="D137" s="545" t="s">
        <v>407</v>
      </c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45"/>
      <c r="W137" s="545"/>
      <c r="X137" s="545"/>
      <c r="Y137" s="545"/>
      <c r="Z137" s="545"/>
      <c r="AA137" s="545"/>
      <c r="AB137" s="545"/>
      <c r="AC137" s="545"/>
      <c r="AD137" s="545"/>
      <c r="AE137" s="545"/>
      <c r="AF137" s="545"/>
      <c r="AG137" s="545"/>
      <c r="AH137" s="545"/>
      <c r="AI137" s="545"/>
      <c r="AJ137" s="545"/>
      <c r="BC137" s="24"/>
      <c r="BD137" s="24"/>
      <c r="BE137" s="24"/>
      <c r="BF137" s="24"/>
      <c r="BG137" s="24"/>
      <c r="BH137" s="24"/>
      <c r="BI137" s="24"/>
      <c r="BJ137" s="24"/>
    </row>
    <row r="138" spans="3:29" ht="12.75">
      <c r="C138" s="544" t="s">
        <v>391</v>
      </c>
      <c r="D138" s="545" t="s">
        <v>420</v>
      </c>
      <c r="E138" s="546"/>
      <c r="F138" s="547"/>
      <c r="G138" s="547"/>
      <c r="H138" s="547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5"/>
    </row>
    <row r="139" spans="3:62" ht="12.75">
      <c r="C139" s="544" t="s">
        <v>392</v>
      </c>
      <c r="D139" s="545" t="s">
        <v>422</v>
      </c>
      <c r="E139" s="546"/>
      <c r="F139" s="547"/>
      <c r="G139" s="547"/>
      <c r="H139" s="547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45"/>
      <c r="AD139" s="545"/>
      <c r="AE139" s="545"/>
      <c r="AF139" s="545"/>
      <c r="AG139" s="545"/>
      <c r="AH139" s="545"/>
      <c r="AI139" s="545"/>
      <c r="AJ139" s="545"/>
      <c r="BC139" s="24"/>
      <c r="BD139" s="24"/>
      <c r="BE139" s="24"/>
      <c r="BF139" s="24"/>
      <c r="BG139" s="24"/>
      <c r="BH139" s="24"/>
      <c r="BI139" s="24"/>
      <c r="BJ139" s="24"/>
    </row>
    <row r="140" spans="3:62" ht="12.75" customHeight="1">
      <c r="C140" s="544" t="s">
        <v>423</v>
      </c>
      <c r="D140" s="545" t="s">
        <v>424</v>
      </c>
      <c r="E140" s="546"/>
      <c r="F140" s="547"/>
      <c r="G140" s="547"/>
      <c r="H140" s="547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5"/>
      <c r="AC140" s="545"/>
      <c r="AD140" s="545"/>
      <c r="AE140" s="545"/>
      <c r="AF140" s="545"/>
      <c r="AG140" s="545"/>
      <c r="AH140" s="545"/>
      <c r="AI140" s="545"/>
      <c r="AJ140" s="545"/>
      <c r="BC140" s="24"/>
      <c r="BD140" s="24"/>
      <c r="BE140" s="24"/>
      <c r="BF140" s="24"/>
      <c r="BG140" s="24"/>
      <c r="BH140" s="24"/>
      <c r="BI140" s="24"/>
      <c r="BJ140" s="24"/>
    </row>
    <row r="141" spans="3:62" ht="12.75">
      <c r="C141" s="544" t="s">
        <v>428</v>
      </c>
      <c r="D141" s="545" t="s">
        <v>427</v>
      </c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  <c r="S141" s="545"/>
      <c r="T141" s="545"/>
      <c r="U141" s="545"/>
      <c r="V141" s="545"/>
      <c r="W141" s="545"/>
      <c r="X141" s="545"/>
      <c r="Y141" s="545"/>
      <c r="Z141" s="545"/>
      <c r="AA141" s="545"/>
      <c r="AB141" s="545"/>
      <c r="AC141" s="545"/>
      <c r="AD141" s="545"/>
      <c r="AE141" s="545"/>
      <c r="AF141" s="545"/>
      <c r="AG141" s="545"/>
      <c r="AH141" s="545"/>
      <c r="AI141" s="545"/>
      <c r="AJ141" s="545"/>
      <c r="BC141" s="24"/>
      <c r="BD141" s="24"/>
      <c r="BE141" s="24"/>
      <c r="BF141" s="24"/>
      <c r="BG141" s="24"/>
      <c r="BH141" s="24"/>
      <c r="BI141" s="24"/>
      <c r="BJ141" s="24"/>
    </row>
    <row r="142" spans="3:36" ht="12.75"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5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5"/>
      <c r="AD142" s="545"/>
      <c r="AE142" s="545"/>
      <c r="AF142" s="545"/>
      <c r="AG142" s="545"/>
      <c r="AH142" s="545"/>
      <c r="AI142" s="545"/>
      <c r="AJ142" s="545"/>
    </row>
    <row r="144" spans="2:57" ht="15.75">
      <c r="B144" s="548"/>
      <c r="C144" s="549" t="s">
        <v>393</v>
      </c>
      <c r="D144" s="548"/>
      <c r="E144" s="550"/>
      <c r="F144" s="550"/>
      <c r="G144" s="551"/>
      <c r="H144" s="551"/>
      <c r="I144" s="551"/>
      <c r="J144" s="551"/>
      <c r="K144" s="305"/>
      <c r="L144" s="552"/>
      <c r="M144" s="549"/>
      <c r="N144" s="549"/>
      <c r="O144" s="551"/>
      <c r="AZ144"/>
      <c r="BA144" s="553" t="s">
        <v>394</v>
      </c>
      <c r="BB144"/>
      <c r="BC144" s="554"/>
      <c r="BD144"/>
      <c r="BE144" s="555"/>
    </row>
    <row r="145" spans="3:57" ht="15.75">
      <c r="C145" s="549" t="s">
        <v>395</v>
      </c>
      <c r="AV145" s="554" t="s">
        <v>396</v>
      </c>
      <c r="BA145" s="556"/>
      <c r="BB145" s="557"/>
      <c r="BC145" s="556"/>
      <c r="BD145"/>
      <c r="BE145" s="555"/>
    </row>
    <row r="146" spans="3:57" ht="15.75">
      <c r="C146" s="556"/>
      <c r="D146" s="556"/>
      <c r="E146" s="550"/>
      <c r="F146" s="550"/>
      <c r="G146" s="550"/>
      <c r="H146" s="548"/>
      <c r="I146"/>
      <c r="J146" s="558"/>
      <c r="K146" s="558"/>
      <c r="L146" s="559"/>
      <c r="M146" s="552"/>
      <c r="N146"/>
      <c r="O146"/>
      <c r="Q146"/>
      <c r="R146"/>
      <c r="S146"/>
      <c r="T146" s="556"/>
      <c r="AZ146" s="560"/>
      <c r="BA146" s="561"/>
      <c r="BB146"/>
      <c r="BC146" s="560"/>
      <c r="BD146"/>
      <c r="BE146" s="555"/>
    </row>
    <row r="147" spans="3:57" ht="15.75">
      <c r="C147" s="548"/>
      <c r="D147" s="548" t="s">
        <v>133</v>
      </c>
      <c r="E147" s="548"/>
      <c r="F147" s="548"/>
      <c r="G147" s="548"/>
      <c r="H147" s="550"/>
      <c r="I147"/>
      <c r="J147" s="548"/>
      <c r="K147" s="548"/>
      <c r="L147" s="558"/>
      <c r="M147" s="552"/>
      <c r="N147" s="559"/>
      <c r="O147" s="548"/>
      <c r="P147" s="555"/>
      <c r="Q147"/>
      <c r="R147"/>
      <c r="S147"/>
      <c r="T147" s="556"/>
      <c r="AZ147" s="560" t="s">
        <v>397</v>
      </c>
      <c r="BA147" s="556"/>
      <c r="BB147" s="562" t="s">
        <v>398</v>
      </c>
      <c r="BD147" s="560"/>
      <c r="BE147"/>
    </row>
    <row r="148" spans="2:62" s="304" customFormat="1" ht="15.75">
      <c r="B148" s="22"/>
      <c r="C148" s="548"/>
      <c r="D148" s="548"/>
      <c r="E148" s="548"/>
      <c r="F148" s="548"/>
      <c r="G148" s="548"/>
      <c r="H148" s="548"/>
      <c r="I148" s="558"/>
      <c r="J148" s="548"/>
      <c r="K148" s="548"/>
      <c r="L148" s="548"/>
      <c r="M148" s="552"/>
      <c r="N148" s="559"/>
      <c r="O148" s="548"/>
      <c r="P148" s="555"/>
      <c r="Q148"/>
      <c r="R148"/>
      <c r="S148"/>
      <c r="T148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556"/>
      <c r="AP148" s="561"/>
      <c r="AQ148" s="556"/>
      <c r="AR148" s="556"/>
      <c r="AS148"/>
      <c r="AT148" s="555"/>
      <c r="AU148" s="22"/>
      <c r="AV148" s="22"/>
      <c r="AW148" s="22"/>
      <c r="AX148" s="22"/>
      <c r="AY148" s="22"/>
      <c r="AZ148" s="22"/>
      <c r="BA148" s="22"/>
      <c r="BB148" s="22"/>
      <c r="BC148" s="24"/>
      <c r="BD148" s="24"/>
      <c r="BE148" s="24"/>
      <c r="BF148" s="24"/>
      <c r="BG148" s="24"/>
      <c r="BH148" s="24"/>
      <c r="BI148" s="24"/>
      <c r="BJ148" s="24"/>
    </row>
    <row r="149" spans="2:62" s="304" customFormat="1" ht="18">
      <c r="B149" s="22"/>
      <c r="C149" s="548"/>
      <c r="D149" s="548"/>
      <c r="E149" s="548"/>
      <c r="F149" s="548"/>
      <c r="G149" s="548"/>
      <c r="H149" s="548"/>
      <c r="I149" s="548"/>
      <c r="J149" s="548"/>
      <c r="K149" s="548"/>
      <c r="L149" s="548"/>
      <c r="M149" s="552"/>
      <c r="N149" s="550"/>
      <c r="O149" s="550"/>
      <c r="P149" s="563"/>
      <c r="Q149"/>
      <c r="R149"/>
      <c r="S149"/>
      <c r="T149" s="564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547"/>
      <c r="AP149" s="547"/>
      <c r="AQ149" s="561"/>
      <c r="AR149" s="545"/>
      <c r="AS149" s="545"/>
      <c r="AT149" s="555"/>
      <c r="AU149" s="22"/>
      <c r="AV149" s="22"/>
      <c r="AW149" s="22"/>
      <c r="AX149" s="22"/>
      <c r="AY149" s="22"/>
      <c r="AZ149" s="22"/>
      <c r="BA149" s="22"/>
      <c r="BB149" s="22"/>
      <c r="BC149" s="24"/>
      <c r="BD149" s="24"/>
      <c r="BE149" s="24"/>
      <c r="BF149" s="24"/>
      <c r="BG149" s="24"/>
      <c r="BH149" s="24"/>
      <c r="BI149" s="24"/>
      <c r="BJ149" s="24"/>
    </row>
    <row r="150" spans="52:62" ht="15.75">
      <c r="AZ150" s="556"/>
      <c r="BA150" s="565" t="s">
        <v>399</v>
      </c>
      <c r="BB150" s="556"/>
      <c r="BC150" s="553"/>
      <c r="BD150" s="560"/>
      <c r="BE150" s="566"/>
      <c r="BJ150" s="24"/>
    </row>
    <row r="151" spans="50:57" ht="15.75">
      <c r="AX151" s="556" t="s">
        <v>400</v>
      </c>
      <c r="BA151" s="556"/>
      <c r="BB151" s="556"/>
      <c r="BC151" s="556"/>
      <c r="BD151" s="561"/>
      <c r="BE151" s="556"/>
    </row>
    <row r="152" spans="52:59" ht="15.75">
      <c r="AZ152" s="556" t="s">
        <v>401</v>
      </c>
      <c r="BB152" s="556"/>
      <c r="BC152" s="566"/>
      <c r="BD152" s="545"/>
      <c r="BG152" s="556" t="s">
        <v>402</v>
      </c>
    </row>
    <row r="154" spans="27:33" ht="18">
      <c r="AA154" s="564"/>
      <c r="AB154" s="567"/>
      <c r="AC154" s="567"/>
      <c r="AD154" s="567"/>
      <c r="AE154" s="567"/>
      <c r="AF154" s="567"/>
      <c r="AG154" s="567"/>
    </row>
    <row r="155" spans="3:33" ht="18">
      <c r="C155" s="548"/>
      <c r="D155" s="567"/>
      <c r="E155" s="567"/>
      <c r="F155" s="568" t="s">
        <v>403</v>
      </c>
      <c r="G155" s="569"/>
      <c r="H155" s="569"/>
      <c r="I155" s="569"/>
      <c r="J155" s="569"/>
      <c r="K155" s="569"/>
      <c r="L155" s="568"/>
      <c r="M155" s="568"/>
      <c r="N155" s="568"/>
      <c r="O155" s="568"/>
      <c r="P155" s="568"/>
      <c r="Q155" s="569"/>
      <c r="R155" s="569"/>
      <c r="S155" s="569"/>
      <c r="T155" s="570"/>
      <c r="U155" s="570"/>
      <c r="V155" s="564"/>
      <c r="W155" s="564"/>
      <c r="X155" s="564"/>
      <c r="Y155" s="564"/>
      <c r="Z155" s="564"/>
      <c r="AA155" s="564"/>
      <c r="AB155" s="567"/>
      <c r="AC155" s="567"/>
      <c r="AD155" s="567"/>
      <c r="AE155" s="567"/>
      <c r="AF155" s="567"/>
      <c r="AG155" s="567"/>
    </row>
    <row r="156" spans="3:43" ht="18">
      <c r="C156" s="564"/>
      <c r="D156" s="567"/>
      <c r="E156" s="567"/>
      <c r="F156" s="568" t="s">
        <v>404</v>
      </c>
      <c r="G156" s="569"/>
      <c r="H156" s="569"/>
      <c r="I156" s="569"/>
      <c r="J156" s="569"/>
      <c r="K156" s="569"/>
      <c r="L156" s="569"/>
      <c r="M156" s="569"/>
      <c r="N156" s="569"/>
      <c r="O156" s="569"/>
      <c r="P156" s="569"/>
      <c r="Q156" s="569"/>
      <c r="R156" s="569"/>
      <c r="S156" s="569"/>
      <c r="T156" s="570"/>
      <c r="U156" s="571"/>
      <c r="V156" s="564"/>
      <c r="W156" s="564"/>
      <c r="X156" s="564"/>
      <c r="Y156" s="564"/>
      <c r="Z156" s="564"/>
      <c r="AA156" s="564"/>
      <c r="AB156" s="572"/>
      <c r="AC156" s="572"/>
      <c r="AD156" s="572"/>
      <c r="AE156" s="572"/>
      <c r="AF156" s="572"/>
      <c r="AG156" s="572"/>
      <c r="AH156" s="573"/>
      <c r="AI156" s="573"/>
      <c r="AJ156" s="573"/>
      <c r="AK156" s="573"/>
      <c r="AL156" s="573"/>
      <c r="AM156" s="573"/>
      <c r="AN156" s="573"/>
      <c r="AO156" s="573"/>
      <c r="AQ156" s="574" t="s">
        <v>405</v>
      </c>
    </row>
  </sheetData>
  <mergeCells count="1087">
    <mergeCell ref="C32:AC32"/>
    <mergeCell ref="AK32:AL32"/>
    <mergeCell ref="AM32:AN32"/>
    <mergeCell ref="AO32:AP32"/>
    <mergeCell ref="AD32:AE32"/>
    <mergeCell ref="AF32:AG32"/>
    <mergeCell ref="AK44:AL44"/>
    <mergeCell ref="AW39:AX39"/>
    <mergeCell ref="AM39:AN39"/>
    <mergeCell ref="AO39:AP39"/>
    <mergeCell ref="AQ39:AR39"/>
    <mergeCell ref="AS39:AT39"/>
    <mergeCell ref="AU39:AV39"/>
    <mergeCell ref="AK39:AL39"/>
    <mergeCell ref="AK42:AL42"/>
    <mergeCell ref="AK43:AL43"/>
    <mergeCell ref="AK38:AL38"/>
    <mergeCell ref="AQ38:AR38"/>
    <mergeCell ref="AU36:AV36"/>
    <mergeCell ref="AS34:AT34"/>
    <mergeCell ref="AM35:AN35"/>
    <mergeCell ref="AQ36:AR36"/>
    <mergeCell ref="AS35:AT35"/>
    <mergeCell ref="AU35:AV35"/>
    <mergeCell ref="AQ35:AR35"/>
    <mergeCell ref="AS38:AT38"/>
    <mergeCell ref="AO38:AP38"/>
    <mergeCell ref="N5:AH5"/>
    <mergeCell ref="L23:O23"/>
    <mergeCell ref="Y23:AA23"/>
    <mergeCell ref="V9:AD9"/>
    <mergeCell ref="S23:U23"/>
    <mergeCell ref="H6:L6"/>
    <mergeCell ref="AD25:AD30"/>
    <mergeCell ref="AF26:AJ26"/>
    <mergeCell ref="AF25:AJ25"/>
    <mergeCell ref="B2:L2"/>
    <mergeCell ref="B1:L1"/>
    <mergeCell ref="B3:L3"/>
    <mergeCell ref="B4:L4"/>
    <mergeCell ref="N3:AH3"/>
    <mergeCell ref="B25:B31"/>
    <mergeCell ref="B11:B14"/>
    <mergeCell ref="I23:J23"/>
    <mergeCell ref="C28:AC28"/>
    <mergeCell ref="N6:AH7"/>
    <mergeCell ref="H7:L7"/>
    <mergeCell ref="D6:F6"/>
    <mergeCell ref="N4:AH4"/>
    <mergeCell ref="B5:L5"/>
    <mergeCell ref="AN6:BJ6"/>
    <mergeCell ref="BJ11:BJ14"/>
    <mergeCell ref="AE23:AG23"/>
    <mergeCell ref="AF27:AG30"/>
    <mergeCell ref="AY28:BJ28"/>
    <mergeCell ref="BI11:BI14"/>
    <mergeCell ref="AU27:AV31"/>
    <mergeCell ref="AM1:BI1"/>
    <mergeCell ref="AM2:BJ3"/>
    <mergeCell ref="BC9:BJ9"/>
    <mergeCell ref="BF11:BF14"/>
    <mergeCell ref="BD11:BD14"/>
    <mergeCell ref="BC11:BC14"/>
    <mergeCell ref="AN5:BJ5"/>
    <mergeCell ref="BH11:BH14"/>
    <mergeCell ref="BG11:BG14"/>
    <mergeCell ref="AY21:BB21"/>
    <mergeCell ref="AS26:AV26"/>
    <mergeCell ref="BE11:BE14"/>
    <mergeCell ref="AJ27:AJ30"/>
    <mergeCell ref="AI7:BJ7"/>
    <mergeCell ref="AM36:AN36"/>
    <mergeCell ref="AW35:AX35"/>
    <mergeCell ref="AH32:AI32"/>
    <mergeCell ref="AW36:AX36"/>
    <mergeCell ref="AW34:AX34"/>
    <mergeCell ref="AU34:AV34"/>
    <mergeCell ref="AQ34:AR34"/>
    <mergeCell ref="AY25:BJ25"/>
    <mergeCell ref="AS32:AT32"/>
    <mergeCell ref="AU32:AV32"/>
    <mergeCell ref="AW32:AX32"/>
    <mergeCell ref="AW26:AX31"/>
    <mergeCell ref="AS27:AT31"/>
    <mergeCell ref="AW43:AX43"/>
    <mergeCell ref="AK25:AX25"/>
    <mergeCell ref="AW38:AX38"/>
    <mergeCell ref="AU38:AV38"/>
    <mergeCell ref="AS36:AT36"/>
    <mergeCell ref="AK36:AL36"/>
    <mergeCell ref="AM38:AN38"/>
    <mergeCell ref="AK34:AL34"/>
    <mergeCell ref="AO36:AP36"/>
    <mergeCell ref="AO35:AP35"/>
    <mergeCell ref="AO34:AP34"/>
    <mergeCell ref="AQ27:AR31"/>
    <mergeCell ref="AO27:AP31"/>
    <mergeCell ref="AQ32:AR32"/>
    <mergeCell ref="AK35:AL35"/>
    <mergeCell ref="AM27:AN31"/>
    <mergeCell ref="AH34:AI34"/>
    <mergeCell ref="AD34:AE34"/>
    <mergeCell ref="AE25:AE30"/>
    <mergeCell ref="AM34:AN34"/>
    <mergeCell ref="AK26:AL31"/>
    <mergeCell ref="AM26:AR26"/>
    <mergeCell ref="AH35:AI35"/>
    <mergeCell ref="AH27:AI30"/>
    <mergeCell ref="R40:AC40"/>
    <mergeCell ref="C39:Q42"/>
    <mergeCell ref="AF34:AG34"/>
    <mergeCell ref="C34:E34"/>
    <mergeCell ref="C35:E35"/>
    <mergeCell ref="F34:AC34"/>
    <mergeCell ref="F35:AC35"/>
    <mergeCell ref="AF35:AG35"/>
    <mergeCell ref="C38:Q38"/>
    <mergeCell ref="AD35:AE35"/>
    <mergeCell ref="C46:E46"/>
    <mergeCell ref="F46:AC46"/>
    <mergeCell ref="AD46:AE46"/>
    <mergeCell ref="AF46:AG46"/>
    <mergeCell ref="AH46:AI46"/>
    <mergeCell ref="AK46:AL46"/>
    <mergeCell ref="AM46:AN46"/>
    <mergeCell ref="AO46:AP46"/>
    <mergeCell ref="AQ46:AR46"/>
    <mergeCell ref="AS46:AT46"/>
    <mergeCell ref="AU46:AV46"/>
    <mergeCell ref="AW46:AX46"/>
    <mergeCell ref="C47:E47"/>
    <mergeCell ref="F47:AC47"/>
    <mergeCell ref="AD47:AE47"/>
    <mergeCell ref="AF47:AG47"/>
    <mergeCell ref="AH47:AI47"/>
    <mergeCell ref="AK47:AL47"/>
    <mergeCell ref="AM47:AN47"/>
    <mergeCell ref="AO47:AP47"/>
    <mergeCell ref="AQ47:AR47"/>
    <mergeCell ref="AS47:AT47"/>
    <mergeCell ref="AU47:AV47"/>
    <mergeCell ref="AW47:AX47"/>
    <mergeCell ref="C126:Q126"/>
    <mergeCell ref="AK126:AL126"/>
    <mergeCell ref="AM126:AN126"/>
    <mergeCell ref="AO126:AP126"/>
    <mergeCell ref="AQ126:AR126"/>
    <mergeCell ref="AS126:AT126"/>
    <mergeCell ref="AU126:AV126"/>
    <mergeCell ref="AW126:AX126"/>
    <mergeCell ref="C127:Q130"/>
    <mergeCell ref="AK127:AL127"/>
    <mergeCell ref="AM127:AN127"/>
    <mergeCell ref="AO127:AP127"/>
    <mergeCell ref="R128:AC128"/>
    <mergeCell ref="AK130:AL130"/>
    <mergeCell ref="AQ127:AR127"/>
    <mergeCell ref="AS127:AT127"/>
    <mergeCell ref="AU127:AV127"/>
    <mergeCell ref="AW127:AX127"/>
    <mergeCell ref="AK131:AL131"/>
    <mergeCell ref="AW131:AX131"/>
    <mergeCell ref="AK132:AL132"/>
    <mergeCell ref="C48:E48"/>
    <mergeCell ref="F48:AC48"/>
    <mergeCell ref="AD48:AE48"/>
    <mergeCell ref="AF48:AG48"/>
    <mergeCell ref="AH48:AI48"/>
    <mergeCell ref="AK48:AL48"/>
    <mergeCell ref="AM48:AN48"/>
    <mergeCell ref="AO48:AP48"/>
    <mergeCell ref="AQ48:AR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S95:AT95"/>
    <mergeCell ref="AU95:AV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S97:AT97"/>
    <mergeCell ref="AU97:AV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9:AT99"/>
    <mergeCell ref="AU99:AV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S101:AT101"/>
    <mergeCell ref="AU101:AV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O103:AP103"/>
    <mergeCell ref="AQ103:AR103"/>
    <mergeCell ref="AS103:AT103"/>
    <mergeCell ref="AU103:AV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5:AT105"/>
    <mergeCell ref="AU105:AV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S107:AT107"/>
    <mergeCell ref="AU107:AV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7:AT117"/>
    <mergeCell ref="AU117:AV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S118:AT118"/>
    <mergeCell ref="AU118:AV118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S119:AT119"/>
    <mergeCell ref="AU119:AV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S121:AT121"/>
    <mergeCell ref="AU121:AV121"/>
    <mergeCell ref="AW121:AX121"/>
    <mergeCell ref="C122:E122"/>
    <mergeCell ref="F122:AC122"/>
    <mergeCell ref="AD122:AE122"/>
    <mergeCell ref="AF122:AG122"/>
    <mergeCell ref="AH122:AI122"/>
    <mergeCell ref="AK122:AL122"/>
    <mergeCell ref="AM122:AN122"/>
    <mergeCell ref="AO122:AP122"/>
    <mergeCell ref="AQ122:AR122"/>
    <mergeCell ref="AS122:AT122"/>
    <mergeCell ref="AU122:AV122"/>
    <mergeCell ref="AW122:AX122"/>
    <mergeCell ref="C123:E123"/>
    <mergeCell ref="F123:AC123"/>
    <mergeCell ref="AD123:AE123"/>
    <mergeCell ref="AF123:AG123"/>
    <mergeCell ref="AH123:AI123"/>
    <mergeCell ref="AK123:AL123"/>
    <mergeCell ref="AM123:AN123"/>
    <mergeCell ref="AO123:AP123"/>
    <mergeCell ref="AQ123:AR123"/>
    <mergeCell ref="AS123:AT123"/>
    <mergeCell ref="AU123:AV123"/>
    <mergeCell ref="AW123:AX123"/>
    <mergeCell ref="C124:E124"/>
    <mergeCell ref="F124:AC124"/>
    <mergeCell ref="AD124:AE124"/>
    <mergeCell ref="AF124:AG124"/>
    <mergeCell ref="AH124:AI124"/>
    <mergeCell ref="AK124:AL124"/>
    <mergeCell ref="AM124:AN124"/>
    <mergeCell ref="AW124:AX124"/>
    <mergeCell ref="AO124:AP124"/>
    <mergeCell ref="AQ124:AR124"/>
    <mergeCell ref="AS124:AT124"/>
    <mergeCell ref="AU124:AV124"/>
  </mergeCells>
  <printOptions horizontalCentered="1"/>
  <pageMargins left="0.1968503937007874" right="0.1968503937007874" top="0.35433070866141736" bottom="0.4724409448818898" header="0.2362204724409449" footer="0.2362204724409449"/>
  <pageSetup horizontalDpi="600" verticalDpi="600" orientation="portrait" paperSize="8" scale="61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815" t="s">
        <v>118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</row>
    <row r="2" spans="1:20" ht="12.75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815" t="s">
        <v>134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</row>
    <row r="5" spans="1:20" ht="12.75">
      <c r="A5" s="815"/>
      <c r="B5" s="815"/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</row>
    <row r="6" spans="1:20" ht="12.75">
      <c r="A6" s="815"/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823" t="s">
        <v>119</v>
      </c>
      <c r="B8" s="826" t="s">
        <v>120</v>
      </c>
      <c r="C8" s="827" t="s">
        <v>135</v>
      </c>
      <c r="D8" s="827"/>
      <c r="E8" s="827"/>
      <c r="F8" s="827"/>
      <c r="G8" s="827"/>
      <c r="H8" s="827"/>
      <c r="I8" s="827"/>
      <c r="J8" s="827"/>
      <c r="K8" s="827"/>
      <c r="L8" s="827" t="s">
        <v>136</v>
      </c>
      <c r="M8" s="827"/>
      <c r="N8" s="827"/>
      <c r="O8" s="827"/>
      <c r="P8" s="827"/>
      <c r="Q8" s="827"/>
      <c r="R8" s="827"/>
      <c r="S8" s="827"/>
      <c r="T8" s="828"/>
    </row>
    <row r="9" spans="1:20" ht="12.75">
      <c r="A9" s="824"/>
      <c r="B9" s="816"/>
      <c r="C9" s="816" t="s">
        <v>121</v>
      </c>
      <c r="D9" s="816" t="s">
        <v>137</v>
      </c>
      <c r="E9" s="818" t="s">
        <v>123</v>
      </c>
      <c r="F9" s="818"/>
      <c r="G9" s="818"/>
      <c r="H9" s="818"/>
      <c r="I9" s="818"/>
      <c r="J9" s="819" t="s">
        <v>124</v>
      </c>
      <c r="K9" s="820"/>
      <c r="L9" s="816" t="s">
        <v>121</v>
      </c>
      <c r="M9" s="816" t="s">
        <v>122</v>
      </c>
      <c r="N9" s="818" t="s">
        <v>123</v>
      </c>
      <c r="O9" s="818"/>
      <c r="P9" s="818"/>
      <c r="Q9" s="818"/>
      <c r="R9" s="818"/>
      <c r="S9" s="819" t="s">
        <v>124</v>
      </c>
      <c r="T9" s="829"/>
    </row>
    <row r="10" spans="1:20" ht="12.75">
      <c r="A10" s="824"/>
      <c r="B10" s="816"/>
      <c r="C10" s="816"/>
      <c r="D10" s="816"/>
      <c r="E10" s="816" t="s">
        <v>125</v>
      </c>
      <c r="F10" s="818" t="s">
        <v>126</v>
      </c>
      <c r="G10" s="818"/>
      <c r="H10" s="818"/>
      <c r="I10" s="818"/>
      <c r="J10" s="821"/>
      <c r="K10" s="822"/>
      <c r="L10" s="816"/>
      <c r="M10" s="816"/>
      <c r="N10" s="816" t="s">
        <v>125</v>
      </c>
      <c r="O10" s="818" t="s">
        <v>126</v>
      </c>
      <c r="P10" s="818"/>
      <c r="Q10" s="818"/>
      <c r="R10" s="818"/>
      <c r="S10" s="821"/>
      <c r="T10" s="830"/>
    </row>
    <row r="11" spans="1:20" ht="13.5" thickBot="1">
      <c r="A11" s="825"/>
      <c r="B11" s="817"/>
      <c r="C11" s="817"/>
      <c r="D11" s="817"/>
      <c r="E11" s="817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817"/>
      <c r="M11" s="817"/>
      <c r="N11" s="817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mergeCells count="21">
    <mergeCell ref="A8:A11"/>
    <mergeCell ref="B8:B11"/>
    <mergeCell ref="N10:N11"/>
    <mergeCell ref="O10:R10"/>
    <mergeCell ref="L8:T8"/>
    <mergeCell ref="L9:L11"/>
    <mergeCell ref="M9:M11"/>
    <mergeCell ref="N9:R9"/>
    <mergeCell ref="S9:T10"/>
    <mergeCell ref="C8:K8"/>
    <mergeCell ref="C9:C11"/>
    <mergeCell ref="D9:D11"/>
    <mergeCell ref="E9:I9"/>
    <mergeCell ref="J9:K10"/>
    <mergeCell ref="E10:E11"/>
    <mergeCell ref="F10:I10"/>
    <mergeCell ref="A6:T6"/>
    <mergeCell ref="A1:T1"/>
    <mergeCell ref="A2:T2"/>
    <mergeCell ref="A4:T4"/>
    <mergeCell ref="A5:T5"/>
  </mergeCells>
  <printOptions horizontalCentered="1"/>
  <pageMargins left="0.3937007874015748" right="0.3937007874015748" top="0.3937007874015748" bottom="0.52" header="0.23" footer="0.1968503937007874"/>
  <pageSetup horizontalDpi="600" verticalDpi="600" orientation="landscape" paperSize="9" r:id="rId1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833" t="s">
        <v>118</v>
      </c>
      <c r="B2" s="834"/>
      <c r="C2" s="834"/>
      <c r="D2" s="834"/>
      <c r="E2" s="834"/>
      <c r="F2" s="834"/>
    </row>
    <row r="3" spans="1:6" ht="12.75">
      <c r="A3" s="833"/>
      <c r="B3" s="834"/>
      <c r="C3" s="834"/>
      <c r="D3" s="834"/>
      <c r="E3" s="834"/>
      <c r="F3" s="834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831"/>
      <c r="B5" s="832"/>
      <c r="C5" s="832"/>
      <c r="D5" s="832"/>
      <c r="E5" s="832"/>
      <c r="F5" s="832"/>
    </row>
    <row r="6" spans="1:6" ht="12.75">
      <c r="A6" s="831"/>
      <c r="B6" s="832"/>
      <c r="C6" s="832"/>
      <c r="D6" s="832"/>
      <c r="E6" s="832"/>
      <c r="F6" s="832"/>
    </row>
    <row r="7" spans="1:6" ht="12.75">
      <c r="A7" s="831"/>
      <c r="B7" s="832"/>
      <c r="C7" s="832"/>
      <c r="D7" s="832"/>
      <c r="E7" s="832"/>
      <c r="F7" s="832"/>
    </row>
    <row r="8" spans="1:6" ht="12.75">
      <c r="A8" s="233"/>
      <c r="C8" s="223"/>
      <c r="D8" s="223"/>
      <c r="E8" s="223"/>
      <c r="F8" s="223"/>
    </row>
    <row r="9" spans="1:6" ht="12.75">
      <c r="A9" s="833" t="s">
        <v>145</v>
      </c>
      <c r="B9" s="834"/>
      <c r="C9" s="834"/>
      <c r="D9" s="834"/>
      <c r="E9" s="834"/>
      <c r="F9" s="834"/>
    </row>
    <row r="10" spans="1:6" ht="12.75">
      <c r="A10" s="815"/>
      <c r="B10" s="836"/>
      <c r="C10" s="836"/>
      <c r="D10" s="836"/>
      <c r="E10" s="836"/>
      <c r="F10" s="836"/>
    </row>
    <row r="11" spans="1:6" ht="12.75">
      <c r="A11" s="815"/>
      <c r="B11" s="836"/>
      <c r="C11" s="836"/>
      <c r="D11" s="836"/>
      <c r="E11" s="836"/>
      <c r="F11" s="836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835" t="s">
        <v>142</v>
      </c>
      <c r="E13" s="660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2" header="0.23" footer="0.196850393700787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C3" sqref="C3:Q3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</row>
    <row r="2" spans="1:17" ht="12.75">
      <c r="A2" s="285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2.75">
      <c r="A3" s="838" t="s">
        <v>164</v>
      </c>
      <c r="B3" s="838" t="s">
        <v>165</v>
      </c>
      <c r="C3" s="838" t="s">
        <v>166</v>
      </c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</row>
    <row r="4" spans="1:37" ht="12.75">
      <c r="A4" s="839"/>
      <c r="B4" s="83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7"/>
    </row>
    <row r="5" spans="1:36" ht="12.75">
      <c r="A5" s="290"/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88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</row>
    <row r="15" ht="12.75">
      <c r="B15" s="253"/>
    </row>
  </sheetData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9.00390625" defaultRowHeight="12.75"/>
  <cols>
    <col min="1" max="1" width="76.25390625" style="254" customWidth="1"/>
    <col min="2" max="2" width="42.00390625" style="254" customWidth="1"/>
    <col min="3" max="3" width="20.875" style="254" customWidth="1"/>
  </cols>
  <sheetData>
    <row r="1" ht="12.75">
      <c r="A1" s="255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837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</row>
    <row r="2" ht="12.75">
      <c r="A2" s="251"/>
    </row>
    <row r="3" spans="1:16" s="248" customFormat="1" ht="12.75">
      <c r="A3" s="840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</row>
    <row r="4" spans="1:16" s="248" customFormat="1" ht="12.75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s="248" customFormat="1" ht="12.75">
      <c r="A5" s="838" t="s">
        <v>162</v>
      </c>
      <c r="B5" s="838" t="s">
        <v>163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</row>
    <row r="6" spans="1:16" s="248" customFormat="1" ht="24.75" customHeight="1">
      <c r="A6" s="842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ht="12.75">
      <c r="A7" s="256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260"/>
      <c r="M7" s="260"/>
      <c r="N7" s="260"/>
      <c r="O7" s="260"/>
      <c r="P7" s="260"/>
    </row>
    <row r="8" s="251" customFormat="1" ht="12.75"/>
  </sheetData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планы</dc:creator>
  <cp:keywords/>
  <dc:description/>
  <cp:lastModifiedBy>Administrator</cp:lastModifiedBy>
  <cp:lastPrinted>2012-03-22T07:06:37Z</cp:lastPrinted>
  <dcterms:created xsi:type="dcterms:W3CDTF">2004-10-10T04:30:14Z</dcterms:created>
  <dcterms:modified xsi:type="dcterms:W3CDTF">2012-03-22T07:07:02Z</dcterms:modified>
  <cp:category/>
  <cp:version/>
  <cp:contentType/>
  <cp:contentStatus/>
</cp:coreProperties>
</file>